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4"/>
  </bookViews>
  <sheets>
    <sheet name="AnaliticoIng" sheetId="1" r:id="rId1"/>
    <sheet name="Administrativa" sheetId="2" r:id="rId2"/>
    <sheet name="Economica" sheetId="3" r:id="rId3"/>
    <sheet name="objetogasto" sheetId="4" r:id="rId4"/>
    <sheet name="Funcional" sheetId="5" r:id="rId5"/>
  </sheets>
  <definedNames>
    <definedName name="_xlnm.Print_Area" localSheetId="0">'AnaliticoIng'!$A$1:$H$62</definedName>
    <definedName name="_xlnm.Print_Area" localSheetId="4">'Funcional'!$A$1:$AC$93</definedName>
  </definedNames>
  <calcPr fullCalcOnLoad="1"/>
</workbook>
</file>

<file path=xl/sharedStrings.xml><?xml version="1.0" encoding="utf-8"?>
<sst xmlns="http://schemas.openxmlformats.org/spreadsheetml/2006/main" count="563" uniqueCount="417">
  <si>
    <t>MUNICIPIO DE MÉRIDA YUCATÁN</t>
  </si>
  <si>
    <t>ESTADO ANALÍTICO DE INGRESOS</t>
  </si>
  <si>
    <t>DEL 1 DE ENERO AL 31 DE MARZO DEL 2024</t>
  </si>
  <si>
    <t>Rubro de Ingreso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</si>
  <si>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</si>
  <si>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</si>
  <si>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</si>
  <si>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</si>
  <si>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</si>
  <si>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</si>
  <si>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</si>
  <si>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</si>
  <si>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</si>
  <si>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</si>
  <si>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</si>
  <si>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</si>
  <si>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</si>
  <si>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</si>
  <si>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</si>
  <si>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</si>
  <si>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</si>
  <si>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</si>
  <si>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</si>
  <si>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, PRESTACIÓN DE SERVICIOS Y OTROS INGRESOS</t>
  </si>
  <si>
    <t>PARTICIPACIONES, APORTACIONES, CONVENIOS, INCENTIVOS DERIVADOS DE LA COLABORACIÓN FISCAL Y FONDOS DISTINTOS 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</si>
  <si>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</si>
  <si>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</si>
  <si>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</si>
  <si>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</si>
  <si>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</si>
  <si>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</si>
  <si>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</si>
  <si>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</si>
  <si>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VENTAS DE BIENES PRESTACIÓN DE SERVICIOS Y OTROS INGRESOS</t>
  </si>
  <si>
    <t>BAJO PROTESTA DE DECIR VERDAD DECLARAMOS QUE LOS ESTADOS FINANCIEROS Y SUS NOTAS, SON RAZONABLEMENTE CORRECTOS Y SON RESPONSABILIDAD DEL EMISOR.</t>
  </si>
  <si>
    <t>MUNICIPIO DE MERIDA YUCATAN</t>
  </si>
  <si>
    <t>Estado Analítico del Ejercicio del Presupuesto de Egresos</t>
  </si>
  <si>
    <t>Clasificación Administrativa</t>
  </si>
  <si>
    <t>DEL 01 DE ENERO AL 31 DE MARZO DE 2024.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</si>
  <si>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</si>
  <si>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</si>
  <si>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</si>
  <si>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</si>
  <si>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</si>
  <si>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</si>
  <si>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</si>
  <si>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</si>
  <si>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</si>
  <si>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</si>
  <si>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</si>
  <si>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</si>
  <si>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</si>
  <si>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</si>
  <si>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</si>
  <si>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ALEJANDRO IVÁN RUZ CASTRO</t>
  </si>
  <si>
    <t>LICDA. LAURA C. MUÑOZ MOLINA, MTRA</t>
  </si>
  <si>
    <t>PRESIDENTE MUNICIPAL</t>
  </si>
  <si>
    <t>DIRECTORA DE FINANZAS Y TESORERA MUNICIPAL</t>
  </si>
  <si>
    <t>SCP-C-329</t>
  </si>
  <si>
    <t>Página 1 de 1</t>
  </si>
  <si>
    <t>MUNICIPIO DE MERIDA YUCATAN
Estado Analítico del Ejercicio del Presupuesto de Egresos
Clasificación Económica (por Tipo de Gasto)
DEL 01 DE ENERO AL 31 DE MARZO DE 2024.
(PESOS)</t>
  </si>
  <si>
    <t>Gasto Corriente</t>
  </si>
  <si>
    <t>Gasto de Capital</t>
  </si>
  <si>
    <t>Amortización de la deuda y disminución de pasivos</t>
  </si>
  <si>
    <t>Pensiones y Jubilaciones</t>
  </si>
  <si>
    <t xml:space="preserve">Estado Analítico del Ejercicio del Presupuesto de Egresos
Clasificación por Objeto del Gasto (Capítulo y Concepto)
DEL 01 DE ENERO AL 31 DE MARZO DE 2024.
</t>
  </si>
  <si>
    <t xml:space="preserve">
Concepto
</t>
  </si>
  <si>
    <t>Ampliaciones / (Reducciones)</t>
  </si>
  <si>
    <t>SERVICIOS PERSONALES</t>
  </si>
  <si>
    <t>$1,534,475,716.00</t>
  </si>
  <si>
    <t>$0.00</t>
  </si>
  <si>
    <t>$340,859,720.65</t>
  </si>
  <si>
    <t>$308,923,695.18</t>
  </si>
  <si>
    <t>$1,193,615,995.35</t>
  </si>
  <si>
    <t>REMUNERACIONES AL PERSONAL DE CARÁCTER PERMANENTE</t>
  </si>
  <si>
    <t>$812,637,036.00</t>
  </si>
  <si>
    <t>-$3,342,697.00</t>
  </si>
  <si>
    <t>$809,294,339.00</t>
  </si>
  <si>
    <t>$186,494,899.22</t>
  </si>
  <si>
    <t>$186,489,869.22</t>
  </si>
  <si>
    <t>$622,799,439.78</t>
  </si>
  <si>
    <t>REMUNERACIONES AL PERSONAL DE CARÁCTER TRANSITORIO</t>
  </si>
  <si>
    <t>$175,225,122.00</t>
  </si>
  <si>
    <t>$615,615.00</t>
  </si>
  <si>
    <t>$175,840,737.00</t>
  </si>
  <si>
    <t>$37,325,217.06</t>
  </si>
  <si>
    <t>$37,290,890.06</t>
  </si>
  <si>
    <t>$138,515,519.94</t>
  </si>
  <si>
    <t>REMUNERACIONES ADICIONALES Y ESPECIALES</t>
  </si>
  <si>
    <t>$203,439,966.00</t>
  </si>
  <si>
    <t>$2,956,257.00</t>
  </si>
  <si>
    <t>$206,396,223.00</t>
  </si>
  <si>
    <t>$48,954,942.84</t>
  </si>
  <si>
    <t>$29,041,827.95</t>
  </si>
  <si>
    <t>$157,441,280.16</t>
  </si>
  <si>
    <t>SEGURIDAD SOCIAL</t>
  </si>
  <si>
    <t>$108,758,296.00</t>
  </si>
  <si>
    <t>-$8,426.00</t>
  </si>
  <si>
    <t>$108,749,870.00</t>
  </si>
  <si>
    <t>$25,396,983.02</t>
  </si>
  <si>
    <t>$16,571,279.77</t>
  </si>
  <si>
    <t>$83,352,886.98</t>
  </si>
  <si>
    <t>OTRAS PRESTACIONES SOCIALES Y ECONÓMICAS</t>
  </si>
  <si>
    <t>$230,215,296.00</t>
  </si>
  <si>
    <t>-$220,749.00</t>
  </si>
  <si>
    <t>$229,994,547.00</t>
  </si>
  <si>
    <t>$42,687,678.51</t>
  </si>
  <si>
    <t>$39,529,828.18</t>
  </si>
  <si>
    <t>$187,306,868.49</t>
  </si>
  <si>
    <t>PAGO DE ESTÍMULOS A SERVIDORES PÚBLICOS</t>
  </si>
  <si>
    <t>$4,200,000.00</t>
  </si>
  <si>
    <t>MATERIALES Y SUMINISTROS</t>
  </si>
  <si>
    <t>$615,585,395.00</t>
  </si>
  <si>
    <t>$127,778,965.00</t>
  </si>
  <si>
    <t>$743,364,360.00</t>
  </si>
  <si>
    <t>$73,274,211.48</t>
  </si>
  <si>
    <t>$62,669,351.96</t>
  </si>
  <si>
    <t>$670,090,148.52</t>
  </si>
  <si>
    <t>MATERIALES DE ADMINISTRACIÓN, EMISIÓN DE DOCUMENTOS Y ARTÍCULOS OFICIALES</t>
  </si>
  <si>
    <t>$30,051,571.00</t>
  </si>
  <si>
    <t>$7,754,192.00</t>
  </si>
  <si>
    <t>$37,805,763.00</t>
  </si>
  <si>
    <t>$6,966,903.51</t>
  </si>
  <si>
    <t>$6,095,269.27</t>
  </si>
  <si>
    <t>$30,838,859.49</t>
  </si>
  <si>
    <t>ALIMENTOS Y UTENSILIOS</t>
  </si>
  <si>
    <t>$26,762,720.00</t>
  </si>
  <si>
    <t>$6,061,818.00</t>
  </si>
  <si>
    <t>$32,824,538.00</t>
  </si>
  <si>
    <t>$6,030,160.55</t>
  </si>
  <si>
    <t>$4,884,224.07</t>
  </si>
  <si>
    <t>$26,794,377.45</t>
  </si>
  <si>
    <t>MATERIALES Y ARTÍCULOS DE CONSTRUCCIÓN Y DE REPARACIÓN</t>
  </si>
  <si>
    <t>$277,433,244.00</t>
  </si>
  <si>
    <t>$127,749,697.00</t>
  </si>
  <si>
    <t>$405,182,941.00</t>
  </si>
  <si>
    <t>$24,739,202.94</t>
  </si>
  <si>
    <t>$18,409,305.97</t>
  </si>
  <si>
    <t>$380,443,738.06</t>
  </si>
  <si>
    <t>PRODUCTOS QUIMICOS, FARMACEUTICOS Y DE LABORATORIO</t>
  </si>
  <si>
    <t>$74,164,218.00</t>
  </si>
  <si>
    <t>-$13,466,563.00</t>
  </si>
  <si>
    <t>$60,697,655.00</t>
  </si>
  <si>
    <t>$2,968,234.86</t>
  </si>
  <si>
    <t>$2,400,914.67</t>
  </si>
  <si>
    <t>$57,729,420.14</t>
  </si>
  <si>
    <t>COMBUSTIBLES, LUBRICANTES Y ADITIVOS</t>
  </si>
  <si>
    <t>$151,076,729.00</t>
  </si>
  <si>
    <t>-$2,383,608.00</t>
  </si>
  <si>
    <t>$148,693,121.00</t>
  </si>
  <si>
    <t>$28,107,333.82</t>
  </si>
  <si>
    <t>$27,667,382.98</t>
  </si>
  <si>
    <t>$120,585,787.18</t>
  </si>
  <si>
    <t>VESTUARIO, BLANCOS, PRENDAS DE PROTECCIÓN Y ARTÍCULOS DEPORTIVOS</t>
  </si>
  <si>
    <t>$35,340,383.00</t>
  </si>
  <si>
    <t>$982,910.00</t>
  </si>
  <si>
    <t>$36,323,293.00</t>
  </si>
  <si>
    <t>$2,379,763.80</t>
  </si>
  <si>
    <t>$1,494,764.62</t>
  </si>
  <si>
    <t>$33,943,529.20</t>
  </si>
  <si>
    <t>MATERIALES Y SUMINISTROS PARA SEGURIDAD</t>
  </si>
  <si>
    <t>$254,050.00</t>
  </si>
  <si>
    <t>HERRAMIENTAS, REFACCIONES Y ACCESORIOS MENORES</t>
  </si>
  <si>
    <t>$20,756,530.00</t>
  </si>
  <si>
    <t>$826,469.00</t>
  </si>
  <si>
    <t>$21,582,999.00</t>
  </si>
  <si>
    <t>$2,082,612.00</t>
  </si>
  <si>
    <t>$1,717,490.38</t>
  </si>
  <si>
    <t>$19,500,387.00</t>
  </si>
  <si>
    <t>SERVICIOS GENERALES</t>
  </si>
  <si>
    <t>$1,809,498,496.00</t>
  </si>
  <si>
    <t>$453,185,225.00</t>
  </si>
  <si>
    <t>$2,262,683,721.00</t>
  </si>
  <si>
    <t>$481,526,591.14</t>
  </si>
  <si>
    <t>$401,704,776.67</t>
  </si>
  <si>
    <t>$1,781,157,129.86</t>
  </si>
  <si>
    <t>SERVICIOS BÁSICOS</t>
  </si>
  <si>
    <t>$396,590,108.00</t>
  </si>
  <si>
    <t>$30,415,690.00</t>
  </si>
  <si>
    <t>$427,005,798.00</t>
  </si>
  <si>
    <t>$77,822,043.52</t>
  </si>
  <si>
    <t>$74,853,929.87</t>
  </si>
  <si>
    <t>$349,183,754.48</t>
  </si>
  <si>
    <t>SERVICIOS DE ARRENDAMIENTO</t>
  </si>
  <si>
    <t>$254,421,544.00</t>
  </si>
  <si>
    <t>$4,176,336.00</t>
  </si>
  <si>
    <t>$258,597,880.00</t>
  </si>
  <si>
    <t>$42,541,797.19</t>
  </si>
  <si>
    <t>$33,387,769.53</t>
  </si>
  <si>
    <t>$216,056,082.81</t>
  </si>
  <si>
    <t>SERVICIOS PROFESIONALES, CIENTÍFICOS, TÉCNICOS Y OTROS SERVICIOS</t>
  </si>
  <si>
    <t>$299,543,532.00</t>
  </si>
  <si>
    <t>$66,532,210.00</t>
  </si>
  <si>
    <t>$366,075,742.00</t>
  </si>
  <si>
    <t>$65,253,707.31</t>
  </si>
  <si>
    <t>$43,055,518.21</t>
  </si>
  <si>
    <t>$300,822,034.69</t>
  </si>
  <si>
    <t>SERVICIOS FINANCIEROS, BANCARIOS Y COMERCIALES</t>
  </si>
  <si>
    <t>$43,951,520.00</t>
  </si>
  <si>
    <t>$2,130,785.00</t>
  </si>
  <si>
    <t>$46,082,305.00</t>
  </si>
  <si>
    <t>$21,335,070.27</t>
  </si>
  <si>
    <t>$19,052,674.10</t>
  </si>
  <si>
    <t>$24,747,234.73</t>
  </si>
  <si>
    <t>SERVICIOS DE INSTALACIÓN, REPARACIÓN, MANTENIMIENTO Y CONSERVACIÓN</t>
  </si>
  <si>
    <t>$560,479,101.00</t>
  </si>
  <si>
    <t>$152,971,471.00</t>
  </si>
  <si>
    <t>$713,450,572.00</t>
  </si>
  <si>
    <t>$128,947,219.54</t>
  </si>
  <si>
    <t>$106,371,229.26</t>
  </si>
  <si>
    <t>$584,503,352.46</t>
  </si>
  <si>
    <t>SERVICIOS DE COMUNICACIÓN SOCIAL Y PUBLICIDAD</t>
  </si>
  <si>
    <t>$196,117,713.00</t>
  </si>
  <si>
    <t>$34,719,106.00</t>
  </si>
  <si>
    <t>$230,836,819.00</t>
  </si>
  <si>
    <t>$65,615,021.78</t>
  </si>
  <si>
    <t>$49,990,323.29</t>
  </si>
  <si>
    <t>$165,221,797.22</t>
  </si>
  <si>
    <t>SERVICIOS DE TRASLADO Y VIÁTICOS</t>
  </si>
  <si>
    <t>$3,857,020.00</t>
  </si>
  <si>
    <t>$104,819.00</t>
  </si>
  <si>
    <t>$3,961,839.00</t>
  </si>
  <si>
    <t>$559,567.55</t>
  </si>
  <si>
    <t>$548,078.55</t>
  </si>
  <si>
    <t>$3,402,271.45</t>
  </si>
  <si>
    <t>SERVICIOS OFICIALES</t>
  </si>
  <si>
    <t>$40,320,888.00</t>
  </si>
  <si>
    <t>$91,713,688.00</t>
  </si>
  <si>
    <t>$132,034,576.00</t>
  </si>
  <si>
    <t>$77,177,111.10</t>
  </si>
  <si>
    <t>$72,235,044.98</t>
  </si>
  <si>
    <t>$54,857,464.90</t>
  </si>
  <si>
    <t>OTROS SERVICIOS GENERALES</t>
  </si>
  <si>
    <t>$14,217,070.00</t>
  </si>
  <si>
    <t>$70,421,120.00</t>
  </si>
  <si>
    <t>$84,638,190.00</t>
  </si>
  <si>
    <t>$2,275,052.88</t>
  </si>
  <si>
    <t>$2,210,208.88</t>
  </si>
  <si>
    <t>$82,363,137.12</t>
  </si>
  <si>
    <t>TRANSFERENCIAS, ASIGNACIONES, SUBSIDIOS Y OTRAS AYUDAS</t>
  </si>
  <si>
    <t>$1,184,976,439.00</t>
  </si>
  <si>
    <t>$172,990,858.00</t>
  </si>
  <si>
    <t>$1,357,967,297.00</t>
  </si>
  <si>
    <t>$222,480,846.44</t>
  </si>
  <si>
    <t>$206,749,473.57</t>
  </si>
  <si>
    <t>$1,135,486,450.56</t>
  </si>
  <si>
    <t>TRANSFERENCIAS INTERNAS Y ASIGNACIONES AL SECTOR PÚBLICO</t>
  </si>
  <si>
    <t>$108,749,391.00</t>
  </si>
  <si>
    <t>$5,558,194.00</t>
  </si>
  <si>
    <t>$114,307,585.00</t>
  </si>
  <si>
    <t>$10,827,898.08</t>
  </si>
  <si>
    <t>$103,479,686.92</t>
  </si>
  <si>
    <t>TRANSFERENCIAS AL RESTO DEL SECTOR PÚBLICO</t>
  </si>
  <si>
    <t>$817,000.00</t>
  </si>
  <si>
    <t>$200.00</t>
  </si>
  <si>
    <t>$817,200.00</t>
  </si>
  <si>
    <t>SUBSIDIOS Y SUBVENCIONES</t>
  </si>
  <si>
    <t>$289,763,121.00</t>
  </si>
  <si>
    <t>$23,031,667.00</t>
  </si>
  <si>
    <t>$312,794,788.00</t>
  </si>
  <si>
    <t>$40,712,863.70</t>
  </si>
  <si>
    <t>$272,081,924.30</t>
  </si>
  <si>
    <t>AYUDAS SOCIALES</t>
  </si>
  <si>
    <t>$483,694,819.00</t>
  </si>
  <si>
    <t>$140,225,797.00</t>
  </si>
  <si>
    <t>$623,920,616.00</t>
  </si>
  <si>
    <t>$102,572,629.02</t>
  </si>
  <si>
    <t>$97,052,210.24</t>
  </si>
  <si>
    <t>$521,347,986.98</t>
  </si>
  <si>
    <t>PENSIONES Y JUBILACIONES</t>
  </si>
  <si>
    <t>$295,762,108.00</t>
  </si>
  <si>
    <t>$64,982,755.64</t>
  </si>
  <si>
    <t>$54,771,801.55</t>
  </si>
  <si>
    <t>$230,779,352.36</t>
  </si>
  <si>
    <t>DONATIVOS</t>
  </si>
  <si>
    <t>$6,190,000.00</t>
  </si>
  <si>
    <t>$4,175,000.00</t>
  </si>
  <si>
    <t>$10,365,000.00</t>
  </si>
  <si>
    <t>$2,567,500.00</t>
  </si>
  <si>
    <t>$7,797,500.00</t>
  </si>
  <si>
    <t>BIENES MUEBLES, INMUEBLES E INTANGIBLES</t>
  </si>
  <si>
    <t>$136,825,262.00</t>
  </si>
  <si>
    <t>$108,374,246.00</t>
  </si>
  <si>
    <t>$245,199,508.00</t>
  </si>
  <si>
    <t>$63,096,110.44</t>
  </si>
  <si>
    <t>$28,037,858.61</t>
  </si>
  <si>
    <t>$182,103,397.56</t>
  </si>
  <si>
    <t>MOBILIARIO Y EQUIPO DE ADMINISTRACIÓN</t>
  </si>
  <si>
    <t>$86,954,502.00</t>
  </si>
  <si>
    <t>$3,061,443.00</t>
  </si>
  <si>
    <t>$90,015,945.00</t>
  </si>
  <si>
    <t>$24,668,383.92</t>
  </si>
  <si>
    <t>$8,645,027.60</t>
  </si>
  <si>
    <t>$65,347,561.08</t>
  </si>
  <si>
    <t>MOBILIARIO Y EQUIPO EDUCACIONAL Y RECREATIVO</t>
  </si>
  <si>
    <t>$19,931,000.00</t>
  </si>
  <si>
    <t>-$3,272,664.00</t>
  </si>
  <si>
    <t>$16,658,336.00</t>
  </si>
  <si>
    <t>$17,455.68</t>
  </si>
  <si>
    <t>$16,640,880.32</t>
  </si>
  <si>
    <t>EQUIPO E INSTRUMENTAL MÉDICO Y DE LABORATORIO</t>
  </si>
  <si>
    <t>$30,000.00</t>
  </si>
  <si>
    <t>$11,383,922.00</t>
  </si>
  <si>
    <t>$11,413,922.00</t>
  </si>
  <si>
    <t>VEHÍCULOS Y EQUIPOS DE TRANSPORTE</t>
  </si>
  <si>
    <t>$63,020,023.00</t>
  </si>
  <si>
    <t>$23,167,670.86</t>
  </si>
  <si>
    <t>$16,933,659.99</t>
  </si>
  <si>
    <t>$39,852,352.14</t>
  </si>
  <si>
    <t>MAQUINARIA, OTROS EQUIPOS Y HERRAMIENTAS</t>
  </si>
  <si>
    <t>$22,494,177.00</t>
  </si>
  <si>
    <t>$32,037,305.00</t>
  </si>
  <si>
    <t>$54,531,482.00</t>
  </si>
  <si>
    <t>$14,988,585.50</t>
  </si>
  <si>
    <t>$2,257,126.86</t>
  </si>
  <si>
    <t>$39,542,896.50</t>
  </si>
  <si>
    <t>ACTIVOS INTANGIBLES</t>
  </si>
  <si>
    <t>$7,415,583.00</t>
  </si>
  <si>
    <t>$2,144,217.00</t>
  </si>
  <si>
    <t>$9,559,800.00</t>
  </si>
  <si>
    <t>$254,014.48</t>
  </si>
  <si>
    <t>$184,588.48</t>
  </si>
  <si>
    <t>$9,305,785.52</t>
  </si>
  <si>
    <t>INVERSIÓN PÚBLICA</t>
  </si>
  <si>
    <t>$519,945,620.00</t>
  </si>
  <si>
    <t>$687,556,661.00</t>
  </si>
  <si>
    <t>$188,689,021.46</t>
  </si>
  <si>
    <t>$171,791,247.01</t>
  </si>
  <si>
    <t>$1,018,813,259.54</t>
  </si>
  <si>
    <t>OBRA PÚBLICA EN BIENES DE DOMINIO PÚBLICO</t>
  </si>
  <si>
    <t>$462,805,889.00</t>
  </si>
  <si>
    <t>$410,888,849.00</t>
  </si>
  <si>
    <t>$873,694,738.00</t>
  </si>
  <si>
    <t>$136,108,710.32</t>
  </si>
  <si>
    <t>$120,282,027.30</t>
  </si>
  <si>
    <t>$737,586,027.68</t>
  </si>
  <si>
    <t>OBRA PUBLICA EN BIENES PROPIOS</t>
  </si>
  <si>
    <t>$57,139,731.00</t>
  </si>
  <si>
    <t>$276,667,812.00</t>
  </si>
  <si>
    <t>$333,807,543.00</t>
  </si>
  <si>
    <t>$52,580,311.14</t>
  </si>
  <si>
    <t>$51,509,219.71</t>
  </si>
  <si>
    <t>$281,227,231.86</t>
  </si>
  <si>
    <t>INVERSIONES FINANCIERAS Y OTRAS PROVISIONES</t>
  </si>
  <si>
    <t>$116,324,932.00</t>
  </si>
  <si>
    <t>$500,000.00</t>
  </si>
  <si>
    <t>$116,824,932.00</t>
  </si>
  <si>
    <t>$12,027,593.01</t>
  </si>
  <si>
    <t>$8,015,908.62</t>
  </si>
  <si>
    <t>$104,797,338.99</t>
  </si>
  <si>
    <t>INVERSIONES EN FIDEICOMISOS, MANDATOS Y OTROS ANÁLOGOS</t>
  </si>
  <si>
    <t>$52,324,932.00</t>
  </si>
  <si>
    <t>$40,297,338.99</t>
  </si>
  <si>
    <t>PROVISIONES PARA CONTINGENCIAS Y OTRAS EROGACIONES ESPECIALES</t>
  </si>
  <si>
    <t>$64,000,000.00</t>
  </si>
  <si>
    <t>$64,500,000.00</t>
  </si>
  <si>
    <t>DEUDA PUBLICA</t>
  </si>
  <si>
    <t>$61,513,339.00</t>
  </si>
  <si>
    <t>$107,608,364.00</t>
  </si>
  <si>
    <t>$169,121,703.00</t>
  </si>
  <si>
    <t>$123,102,058.58</t>
  </si>
  <si>
    <t>$118,009,099.03</t>
  </si>
  <si>
    <t>$46,019,644.42</t>
  </si>
  <si>
    <t>AMORTIZACIÓN DE LA DEUDA PÚBLICA</t>
  </si>
  <si>
    <t>$23,815,572.00</t>
  </si>
  <si>
    <t>$5,953,893.00</t>
  </si>
  <si>
    <t>$3,969,262.00</t>
  </si>
  <si>
    <t>$17,861,679.00</t>
  </si>
  <si>
    <t>INTERESES DE LA DEUDA PÚBLICA</t>
  </si>
  <si>
    <t>$37,129,767.00</t>
  </si>
  <si>
    <t>$9,771,650.84</t>
  </si>
  <si>
    <t>$6,679,509.85</t>
  </si>
  <si>
    <t>$27,358,116.16</t>
  </si>
  <si>
    <t>COMISIONES DE LA DEUDA PÚBLICA</t>
  </si>
  <si>
    <t>$12,000.00</t>
  </si>
  <si>
    <t>GASTOS DE LA DEUDA PÚBLICA</t>
  </si>
  <si>
    <t>$199,000.00</t>
  </si>
  <si>
    <t>$31,654.22</t>
  </si>
  <si>
    <t>$151,158.22</t>
  </si>
  <si>
    <t>COSTO POR COBERTURAS</t>
  </si>
  <si>
    <t>$357,000.00</t>
  </si>
  <si>
    <t>ADEUDOS DE EJERCICIOS FISCALES ANTERIORES (ADEFAS)</t>
  </si>
  <si>
    <t>$107,328,672.96</t>
  </si>
  <si>
    <t>$279,691.04</t>
  </si>
  <si>
    <t>$5,979,145,199.00</t>
  </si>
  <si>
    <t>$1,657,994,319.00</t>
  </si>
  <si>
    <t>$7,637,139,518.00</t>
  </si>
  <si>
    <t>$1,505,056,153.20</t>
  </si>
  <si>
    <t>$1,305,901,410.65</t>
  </si>
  <si>
    <t>$6,132,083,364.80</t>
  </si>
  <si>
    <t>Página 4 de 4</t>
  </si>
  <si>
    <t>Estado Analítico del Ejercicio del Presupuesto de Egresos
Clasificación Funcional (Finalidad y Función)
DEL 01 DE ENERO AL 31 DE MARZO DE 2024.
(PESOS)</t>
  </si>
  <si>
    <t>Ampliaciones/
(Reducciones)</t>
  </si>
  <si>
    <t>GOBIERNO</t>
  </si>
  <si>
    <t>LEGISLACION</t>
  </si>
  <si>
    <t>JUSTICIA</t>
  </si>
  <si>
    <t>COORDINACION DE LA POLITICA DE GOBIERNO</t>
  </si>
  <si>
    <t>ASUNTOS FINANCIEROS Y HACENDARIOS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</si>
  <si>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</si>
  <si>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</si>
  <si>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</si>
  <si>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</si>
  <si>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</si>
  <si>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</si>
  <si>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</si>
  <si>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</si>
  <si>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</si>
  <si>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</si>
  <si>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</si>
  <si>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</si>
  <si>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</si>
  <si>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</si>
  <si>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</si>
  <si>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</si>
  <si>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TRANSACCIONES DE LA DEUDA PUBLICA / COSTO FINANCIERO DE LA DEUDA</t>
  </si>
  <si>
    <t>ADEUDOS DE EJERCICIOS FISCALES ANTERIORES</t>
  </si>
  <si>
    <t>Página 3 de 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</si>
</sst>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.00_ ;[Red]\-#,##0.00\ "/>
    <numFmt numFmtId="173" formatCode="[$$-80A]#,##0.00"/>
    <numFmt numFmtId="174" formatCode="[$$-80A]#,##0.00;[$$-80A]\-#,##0.00"/>
  </numFmts>
  <fonts count="53">
    <font>
      <sz val="10"/>
      <name val="Tahoma"/>
      <family val="0"/>
    </font>
    <font>
      <b/>
      <sz val="10"/>
      <name val="Tahoma"/>
      <family val="2"/>
    </font>
    <font>
      <b/>
      <sz val="1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Exo 2"/>
      <family val="0"/>
    </font>
    <font>
      <b/>
      <sz val="8"/>
      <color indexed="8"/>
      <name val="exo 2"/>
      <family val="0"/>
    </font>
    <font>
      <sz val="7"/>
      <color indexed="8"/>
      <name val="Arial"/>
      <family val="2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8"/>
      <name val="exo 2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1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40" fontId="0" fillId="0" borderId="14" xfId="0" applyNumberFormat="1" applyBorder="1" applyAlignment="1">
      <alignment/>
    </xf>
    <xf numFmtId="4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40" fontId="1" fillId="0" borderId="16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4" fontId="0" fillId="0" borderId="14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0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1" fillId="0" borderId="0" xfId="52">
      <alignment vertical="top"/>
      <protection/>
    </xf>
    <xf numFmtId="0" fontId="22" fillId="0" borderId="0" xfId="52" applyFont="1" applyAlignment="1">
      <alignment horizontal="center" vertical="top" wrapText="1"/>
      <protection/>
    </xf>
    <xf numFmtId="0" fontId="23" fillId="0" borderId="0" xfId="52" applyFont="1">
      <alignment vertical="top"/>
      <protection/>
    </xf>
    <xf numFmtId="0" fontId="24" fillId="0" borderId="0" xfId="52" applyFont="1" applyAlignment="1">
      <alignment horizontal="center" vertical="top" wrapText="1" readingOrder="1"/>
      <protection/>
    </xf>
    <xf numFmtId="0" fontId="21" fillId="0" borderId="0" xfId="52" applyAlignment="1">
      <alignment horizontal="center" vertical="center"/>
      <protection/>
    </xf>
    <xf numFmtId="0" fontId="24" fillId="0" borderId="0" xfId="52" applyFont="1" applyAlignment="1">
      <alignment horizontal="center" vertical="center" wrapText="1" readingOrder="1"/>
      <protection/>
    </xf>
    <xf numFmtId="0" fontId="21" fillId="0" borderId="0" xfId="52" applyAlignment="1">
      <alignment horizontal="center" vertical="top"/>
      <protection/>
    </xf>
    <xf numFmtId="0" fontId="24" fillId="0" borderId="0" xfId="52" applyFont="1" applyAlignment="1">
      <alignment horizontal="center" vertical="top" wrapText="1" readingOrder="1"/>
      <protection/>
    </xf>
    <xf numFmtId="0" fontId="25" fillId="0" borderId="0" xfId="52" applyFont="1" applyAlignment="1">
      <alignment horizontal="left" vertical="top" wrapText="1"/>
      <protection/>
    </xf>
    <xf numFmtId="173" fontId="26" fillId="0" borderId="0" xfId="52" applyNumberFormat="1" applyFont="1" applyAlignment="1">
      <alignment horizontal="center" vertical="top"/>
      <protection/>
    </xf>
    <xf numFmtId="173" fontId="26" fillId="0" borderId="0" xfId="52" applyNumberFormat="1" applyFont="1" applyAlignment="1">
      <alignment horizontal="center" vertical="top"/>
      <protection/>
    </xf>
    <xf numFmtId="0" fontId="24" fillId="0" borderId="0" xfId="52" applyFont="1" applyAlignment="1">
      <alignment horizontal="left" vertical="top" wrapText="1" readingOrder="1"/>
      <protection/>
    </xf>
    <xf numFmtId="173" fontId="27" fillId="0" borderId="0" xfId="52" applyNumberFormat="1" applyFont="1" applyAlignment="1">
      <alignment horizontal="center" vertical="top"/>
      <protection/>
    </xf>
    <xf numFmtId="173" fontId="27" fillId="0" borderId="0" xfId="52" applyNumberFormat="1" applyFont="1" applyAlignment="1">
      <alignment horizontal="center" vertical="top"/>
      <protection/>
    </xf>
    <xf numFmtId="173" fontId="27" fillId="0" borderId="0" xfId="52" applyNumberFormat="1" applyFont="1" applyAlignment="1">
      <alignment horizontal="left" vertical="top"/>
      <protection/>
    </xf>
    <xf numFmtId="0" fontId="28" fillId="0" borderId="0" xfId="52" applyFont="1" applyAlignment="1">
      <alignment horizontal="left" vertical="top" wrapText="1" readingOrder="1"/>
      <protection/>
    </xf>
    <xf numFmtId="0" fontId="28" fillId="0" borderId="0" xfId="52" applyFont="1" applyAlignment="1">
      <alignment horizontal="center" vertical="top"/>
      <protection/>
    </xf>
    <xf numFmtId="0" fontId="25" fillId="0" borderId="0" xfId="52" applyFont="1" applyAlignment="1">
      <alignment horizontal="left" vertical="top"/>
      <protection/>
    </xf>
    <xf numFmtId="0" fontId="25" fillId="0" borderId="0" xfId="52" applyFont="1" applyAlignment="1">
      <alignment horizontal="right" vertical="top"/>
      <protection/>
    </xf>
    <xf numFmtId="0" fontId="29" fillId="0" borderId="0" xfId="52" applyFont="1" applyAlignment="1">
      <alignment horizontal="center" vertical="top" wrapText="1" readingOrder="1"/>
      <protection/>
    </xf>
    <xf numFmtId="0" fontId="21" fillId="0" borderId="0" xfId="52" applyAlignment="1">
      <alignment vertical="center"/>
      <protection/>
    </xf>
    <xf numFmtId="0" fontId="24" fillId="0" borderId="0" xfId="52" applyFont="1" applyAlignment="1">
      <alignment horizontal="center" vertical="center" wrapText="1" readingOrder="1"/>
      <protection/>
    </xf>
    <xf numFmtId="0" fontId="24" fillId="0" borderId="0" xfId="52" applyFont="1" applyAlignment="1">
      <alignment horizontal="left" vertical="top" wrapText="1"/>
      <protection/>
    </xf>
    <xf numFmtId="173" fontId="30" fillId="0" borderId="0" xfId="52" applyNumberFormat="1" applyFont="1" applyAlignment="1">
      <alignment horizontal="center" vertical="center"/>
      <protection/>
    </xf>
    <xf numFmtId="173" fontId="30" fillId="0" borderId="0" xfId="52" applyNumberFormat="1" applyFont="1" applyAlignment="1">
      <alignment horizontal="center" vertical="center"/>
      <protection/>
    </xf>
    <xf numFmtId="0" fontId="21" fillId="0" borderId="0" xfId="52" applyAlignment="1">
      <alignment horizontal="left" vertical="top"/>
      <protection/>
    </xf>
    <xf numFmtId="173" fontId="26" fillId="0" borderId="0" xfId="52" applyNumberFormat="1" applyFont="1" applyAlignment="1">
      <alignment horizontal="center" vertical="center"/>
      <protection/>
    </xf>
    <xf numFmtId="174" fontId="26" fillId="0" borderId="0" xfId="52" applyNumberFormat="1" applyFont="1" applyAlignment="1">
      <alignment horizontal="center" vertical="center"/>
      <protection/>
    </xf>
    <xf numFmtId="173" fontId="26" fillId="0" borderId="0" xfId="52" applyNumberFormat="1" applyFont="1" applyAlignment="1">
      <alignment horizontal="center" vertical="center"/>
      <protection/>
    </xf>
    <xf numFmtId="0" fontId="31" fillId="0" borderId="0" xfId="52" applyFont="1" applyAlignment="1">
      <alignment horizontal="left" vertical="top" wrapText="1" readingOrder="1"/>
      <protection/>
    </xf>
    <xf numFmtId="0" fontId="25" fillId="0" borderId="0" xfId="52" applyFont="1" applyAlignment="1">
      <alignment horizontal="right" vertical="top" wrapText="1" readingOrder="1"/>
      <protection/>
    </xf>
    <xf numFmtId="0" fontId="29" fillId="0" borderId="0" xfId="52" applyFont="1" applyAlignment="1">
      <alignment horizontal="center" vertical="top" wrapText="1"/>
      <protection/>
    </xf>
    <xf numFmtId="0" fontId="24" fillId="0" borderId="0" xfId="52" applyFont="1" applyAlignment="1">
      <alignment vertical="top" wrapText="1" readingOrder="1"/>
      <protection/>
    </xf>
    <xf numFmtId="0" fontId="32" fillId="0" borderId="0" xfId="52" applyFont="1" applyAlignment="1">
      <alignment horizontal="center" vertical="top" wrapText="1" readingOrder="1"/>
      <protection/>
    </xf>
    <xf numFmtId="0" fontId="33" fillId="0" borderId="0" xfId="52" applyFont="1" applyAlignment="1">
      <alignment horizontal="left" vertical="top" wrapText="1"/>
      <protection/>
    </xf>
    <xf numFmtId="0" fontId="26" fillId="0" borderId="0" xfId="52" applyFont="1" applyAlignment="1">
      <alignment horizontal="right" vertical="top"/>
      <protection/>
    </xf>
    <xf numFmtId="0" fontId="26" fillId="0" borderId="0" xfId="52" applyFont="1" applyAlignment="1">
      <alignment horizontal="right" vertical="top"/>
      <protection/>
    </xf>
    <xf numFmtId="0" fontId="28" fillId="0" borderId="0" xfId="52" applyFont="1" applyAlignment="1">
      <alignment horizontal="left" vertical="top" wrapText="1" readingOrder="1"/>
      <protection/>
    </xf>
    <xf numFmtId="0" fontId="28" fillId="0" borderId="0" xfId="52" applyFont="1" applyAlignment="1">
      <alignment horizontal="left" vertical="top" wrapText="1"/>
      <protection/>
    </xf>
    <xf numFmtId="0" fontId="33" fillId="0" borderId="0" xfId="52" applyFont="1" applyAlignment="1">
      <alignment horizontal="left" vertical="top" wrapText="1" readingOrder="1"/>
      <protection/>
    </xf>
    <xf numFmtId="8" fontId="26" fillId="0" borderId="0" xfId="52" applyNumberFormat="1" applyFont="1" applyAlignment="1">
      <alignment horizontal="right" vertical="top"/>
      <protection/>
    </xf>
    <xf numFmtId="8" fontId="26" fillId="0" borderId="0" xfId="52" applyNumberFormat="1" applyFont="1" applyAlignment="1">
      <alignment horizontal="right" vertical="top"/>
      <protection/>
    </xf>
    <xf numFmtId="0" fontId="28" fillId="0" borderId="0" xfId="52" applyFont="1" applyAlignment="1">
      <alignment horizontal="center" vertical="top"/>
      <protection/>
    </xf>
    <xf numFmtId="0" fontId="34" fillId="0" borderId="0" xfId="52" applyFont="1" applyAlignment="1">
      <alignment horizontal="center" vertical="top" wrapText="1" readingOrder="1"/>
      <protection/>
    </xf>
    <xf numFmtId="0" fontId="34" fillId="0" borderId="0" xfId="52" applyFont="1" applyAlignment="1">
      <alignment horizontal="center" vertical="center" wrapText="1" readingOrder="1"/>
      <protection/>
    </xf>
    <xf numFmtId="0" fontId="34" fillId="0" borderId="0" xfId="52" applyFont="1" applyAlignment="1">
      <alignment horizontal="center" vertical="top" wrapText="1" readingOrder="1"/>
      <protection/>
    </xf>
    <xf numFmtId="173" fontId="30" fillId="0" borderId="0" xfId="52" applyNumberFormat="1" applyFont="1" applyAlignment="1">
      <alignment horizontal="right" vertical="top" wrapText="1"/>
      <protection/>
    </xf>
    <xf numFmtId="173" fontId="30" fillId="0" borderId="0" xfId="52" applyNumberFormat="1" applyFont="1" applyAlignment="1">
      <alignment horizontal="right" vertical="top" wrapText="1"/>
      <protection/>
    </xf>
    <xf numFmtId="173" fontId="26" fillId="0" borderId="0" xfId="52" applyNumberFormat="1" applyFont="1" applyAlignment="1">
      <alignment horizontal="right" vertical="top" wrapText="1"/>
      <protection/>
    </xf>
    <xf numFmtId="173" fontId="26" fillId="0" borderId="0" xfId="52" applyNumberFormat="1" applyFont="1" applyAlignment="1">
      <alignment horizontal="right" vertical="top" wrapText="1"/>
      <protection/>
    </xf>
    <xf numFmtId="0" fontId="25" fillId="0" borderId="0" xfId="52" applyFont="1" applyAlignment="1">
      <alignment horizontal="left" vertical="top" wrapText="1" readingOrder="1"/>
      <protection/>
    </xf>
    <xf numFmtId="173" fontId="30" fillId="0" borderId="0" xfId="52" applyNumberFormat="1" applyFont="1" applyAlignment="1">
      <alignment horizontal="right" vertical="top"/>
      <protection/>
    </xf>
    <xf numFmtId="173" fontId="30" fillId="0" borderId="0" xfId="52" applyNumberFormat="1" applyFont="1" applyAlignment="1">
      <alignment horizontal="right" vertical="top"/>
      <protection/>
    </xf>
    <xf numFmtId="0" fontId="35" fillId="0" borderId="0" xfId="52" applyFont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55</xdr:row>
      <xdr:rowOff>0</xdr:rowOff>
    </xdr:from>
    <xdr:to>
      <xdr:col>1</xdr:col>
      <xdr:colOff>2809875</xdr:colOff>
      <xdr:row>61</xdr:row>
      <xdr:rowOff>57150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81050" y="11706225"/>
          <a:ext cx="2638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5</xdr:col>
      <xdr:colOff>590550</xdr:colOff>
      <xdr:row>55</xdr:row>
      <xdr:rowOff>57150</xdr:rowOff>
    </xdr:from>
    <xdr:to>
      <xdr:col>7</xdr:col>
      <xdr:colOff>1019175</xdr:colOff>
      <xdr:row>61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0048875" y="11763375"/>
          <a:ext cx="38576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485775</xdr:colOff>
      <xdr:row>5</xdr:row>
      <xdr:rowOff>133350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28575</xdr:rowOff>
    </xdr:from>
    <xdr:to>
      <xdr:col>3</xdr:col>
      <xdr:colOff>123825</xdr:colOff>
      <xdr:row>5</xdr:row>
      <xdr:rowOff>171450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104775</xdr:rowOff>
    </xdr:from>
    <xdr:to>
      <xdr:col>21</xdr:col>
      <xdr:colOff>647700</xdr:colOff>
      <xdr:row>5</xdr:row>
      <xdr:rowOff>247650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905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</xdr:rowOff>
    </xdr:from>
    <xdr:to>
      <xdr:col>4</xdr:col>
      <xdr:colOff>171450</xdr:colOff>
      <xdr:row>3</xdr:row>
      <xdr:rowOff>714375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47625</xdr:colOff>
      <xdr:row>3</xdr:row>
      <xdr:rowOff>704850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152400</xdr:rowOff>
    </xdr:from>
    <xdr:to>
      <xdr:col>5</xdr:col>
      <xdr:colOff>57150</xdr:colOff>
      <xdr:row>6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5" zoomScaleSheetLayoutView="85" zoomScalePageLayoutView="0" workbookViewId="0" topLeftCell="A21">
      <selection activeCell="C28" sqref="C28"/>
    </sheetView>
  </sheetViews>
  <sheetFormatPr defaultColWidth="9.140625" defaultRowHeight="12.75"/>
  <cols>
    <col min="1" max="1" width="9.140625" style="0" customWidth="1"/>
    <col min="2" max="2" width="50.7109375" style="0" customWidth="1"/>
    <col min="3" max="3" width="25.7109375" style="0" customWidth="1"/>
    <col min="4" max="4" width="32.140625" style="0" bestFit="1" customWidth="1"/>
    <col min="5" max="5" width="24.140625" style="0" customWidth="1"/>
    <col min="6" max="8" width="25.7109375" style="0" customWidth="1"/>
  </cols>
  <sheetData>
    <row r="1" spans="2:8" ht="23.25" customHeight="1">
      <c r="B1" s="30" t="s">
        <v>0</v>
      </c>
      <c r="C1" s="31"/>
      <c r="D1" s="31"/>
      <c r="E1" s="31"/>
      <c r="F1" s="31"/>
      <c r="G1" s="31"/>
      <c r="H1" s="32"/>
    </row>
    <row r="2" spans="2:8" ht="19.5">
      <c r="B2" s="33" t="s">
        <v>1</v>
      </c>
      <c r="C2" s="34"/>
      <c r="D2" s="34"/>
      <c r="E2" s="34"/>
      <c r="F2" s="34"/>
      <c r="G2" s="34"/>
      <c r="H2" s="35"/>
    </row>
    <row r="3" spans="2:8" ht="19.5">
      <c r="B3" s="33" t="s">
        <v>2</v>
      </c>
      <c r="C3" s="34"/>
      <c r="D3" s="34"/>
      <c r="E3" s="34"/>
      <c r="F3" s="34"/>
      <c r="G3" s="34"/>
      <c r="H3" s="35"/>
    </row>
    <row r="4" spans="2:8" ht="6" customHeight="1" thickBot="1">
      <c r="B4" s="36"/>
      <c r="C4" s="37"/>
      <c r="D4" s="37"/>
      <c r="E4" s="37"/>
      <c r="F4" s="37"/>
      <c r="G4" s="37"/>
      <c r="H4" s="38"/>
    </row>
    <row r="5" spans="2:8" ht="12.75">
      <c r="B5" s="25" t="s">
        <v>3</v>
      </c>
      <c r="C5" s="39" t="s">
        <v>4</v>
      </c>
      <c r="D5" s="39"/>
      <c r="E5" s="39"/>
      <c r="F5" s="39"/>
      <c r="G5" s="39"/>
      <c r="H5" s="29" t="s">
        <v>5</v>
      </c>
    </row>
    <row r="6" spans="2:8" ht="12.75">
      <c r="B6" s="25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9"/>
    </row>
    <row r="7" spans="2:8" ht="13.5" thickBot="1">
      <c r="B7" s="26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 t="s">
        <v>16</v>
      </c>
    </row>
    <row r="8" spans="1:8" ht="12.75">
      <c r="A8" s="5"/>
      <c r="B8" s="6" t="s">
        <v>17</v>
      </c>
      <c r="C8" s="9">
        <v>2459524164</v>
      </c>
      <c r="D8" s="14">
        <v>-42536012.62</v>
      </c>
      <c r="E8" s="9">
        <f>C8+D8</f>
        <v>2416988151.38</v>
      </c>
      <c r="F8" s="9">
        <v>1081852582.38</v>
      </c>
      <c r="G8" s="9">
        <v>1081852582.38</v>
      </c>
      <c r="H8" s="14">
        <f>G8-C8</f>
        <v>-1377671581.62</v>
      </c>
    </row>
    <row r="9" spans="1:8" ht="12.75">
      <c r="A9" s="5"/>
      <c r="B9" s="6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4">
        <v>0</v>
      </c>
    </row>
    <row r="10" spans="1:8" ht="12.75">
      <c r="A10" s="5"/>
      <c r="B10" s="6" t="s">
        <v>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4">
        <v>0</v>
      </c>
    </row>
    <row r="11" spans="1:8" ht="12.75">
      <c r="A11" s="5"/>
      <c r="B11" s="6" t="s">
        <v>20</v>
      </c>
      <c r="C11" s="9">
        <v>328803781</v>
      </c>
      <c r="D11" s="9">
        <v>6591287.5</v>
      </c>
      <c r="E11" s="9">
        <f>C11+D11</f>
        <v>335395068.5</v>
      </c>
      <c r="F11" s="9">
        <v>85767534.5</v>
      </c>
      <c r="G11" s="9">
        <v>85767534.5</v>
      </c>
      <c r="H11" s="14">
        <f>G11-C11</f>
        <v>-243036246.5</v>
      </c>
    </row>
    <row r="12" spans="1:8" ht="12.75">
      <c r="A12" s="5"/>
      <c r="B12" s="6" t="s">
        <v>21</v>
      </c>
      <c r="C12" s="9">
        <v>214736999</v>
      </c>
      <c r="D12" s="9">
        <v>490844.85</v>
      </c>
      <c r="E12" s="9">
        <f>C12+D12</f>
        <v>215227843.85</v>
      </c>
      <c r="F12" s="9">
        <v>54277412.85</v>
      </c>
      <c r="G12" s="9">
        <v>54277412.85</v>
      </c>
      <c r="H12" s="14">
        <f>G12-C12</f>
        <v>-160459586.15</v>
      </c>
    </row>
    <row r="13" spans="1:8" ht="12.75">
      <c r="A13" s="5"/>
      <c r="B13" s="6" t="s">
        <v>22</v>
      </c>
      <c r="C13" s="9">
        <v>17854005</v>
      </c>
      <c r="D13" s="14">
        <v>-2784890.57</v>
      </c>
      <c r="E13" s="9">
        <f>C13+D13</f>
        <v>15069114.43</v>
      </c>
      <c r="F13" s="9">
        <v>3248978.43</v>
      </c>
      <c r="G13" s="9">
        <v>3248978.43</v>
      </c>
      <c r="H13" s="14">
        <f>G13-C13</f>
        <v>-14605026.57</v>
      </c>
    </row>
    <row r="14" spans="1:8" ht="25.5">
      <c r="A14" s="5"/>
      <c r="B14" s="6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4">
        <v>0</v>
      </c>
    </row>
    <row r="15" spans="2:8" ht="12.75">
      <c r="B15" s="6"/>
      <c r="C15" s="9"/>
      <c r="D15" s="9"/>
      <c r="E15" s="9"/>
      <c r="F15" s="9"/>
      <c r="G15" s="9"/>
      <c r="H15" s="14"/>
    </row>
    <row r="16" spans="1:8" ht="38.25">
      <c r="A16" s="5"/>
      <c r="B16" s="6" t="s">
        <v>24</v>
      </c>
      <c r="C16" s="9">
        <v>2958226250</v>
      </c>
      <c r="D16" s="9">
        <v>2190982.45</v>
      </c>
      <c r="E16" s="9">
        <f>C16+D16</f>
        <v>2960417232.45</v>
      </c>
      <c r="F16" s="9">
        <v>652653337.45</v>
      </c>
      <c r="G16" s="9">
        <v>652653337.45</v>
      </c>
      <c r="H16" s="14">
        <f>G16-C16</f>
        <v>-2305572912.55</v>
      </c>
    </row>
    <row r="17" spans="2:8" ht="12.75">
      <c r="B17" s="6"/>
      <c r="C17" s="9"/>
      <c r="D17" s="9"/>
      <c r="E17" s="9"/>
      <c r="F17" s="9"/>
      <c r="G17" s="9"/>
      <c r="H17" s="14"/>
    </row>
    <row r="18" spans="1:8" ht="25.5">
      <c r="A18" s="5"/>
      <c r="B18" s="6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4">
        <v>0</v>
      </c>
    </row>
    <row r="19" spans="2:8" ht="12.75">
      <c r="B19" s="6"/>
      <c r="C19" s="9"/>
      <c r="D19" s="9"/>
      <c r="E19" s="9"/>
      <c r="F19" s="9"/>
      <c r="G19" s="9"/>
      <c r="H19" s="14"/>
    </row>
    <row r="20" spans="1:8" ht="13.5" thickBot="1">
      <c r="A20" s="5"/>
      <c r="B20" s="7" t="s">
        <v>26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13.5" thickBot="1">
      <c r="A21" s="5"/>
      <c r="B21" s="11" t="s">
        <v>27</v>
      </c>
      <c r="C21" s="12">
        <f>SUM(C16+C13+C12+C11+C8)</f>
        <v>5979145199</v>
      </c>
      <c r="D21" s="15">
        <f>D8+D11+D12+D13+D16</f>
        <v>-36047788.38999999</v>
      </c>
      <c r="E21" s="12">
        <f>SUM(E16+E13+E12+E8+E11)</f>
        <v>5943097410.61</v>
      </c>
      <c r="F21" s="12">
        <f>F8+F11+F13+F12+F16</f>
        <v>1877799845.6100001</v>
      </c>
      <c r="G21" s="17">
        <f>G8+G11+G12+G13+G16</f>
        <v>1877799845.6100001</v>
      </c>
      <c r="H21" s="19"/>
    </row>
    <row r="22" spans="2:8" ht="13.5" thickBot="1">
      <c r="B22" s="8"/>
      <c r="C22" s="1"/>
      <c r="D22" s="1"/>
      <c r="E22" s="1"/>
      <c r="F22" s="1"/>
      <c r="G22" s="18" t="s">
        <v>28</v>
      </c>
      <c r="H22" s="20">
        <f>H8+H11+H12+H13+H16</f>
        <v>-4101345353.3900003</v>
      </c>
    </row>
    <row r="23" ht="13.5" thickBot="1"/>
    <row r="24" spans="2:8" ht="12.75">
      <c r="B24" s="24" t="s">
        <v>29</v>
      </c>
      <c r="C24" s="27" t="s">
        <v>4</v>
      </c>
      <c r="D24" s="27"/>
      <c r="E24" s="27"/>
      <c r="F24" s="27"/>
      <c r="G24" s="27"/>
      <c r="H24" s="28" t="s">
        <v>5</v>
      </c>
    </row>
    <row r="25" spans="2:8" ht="12.75">
      <c r="B25" s="25"/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9"/>
    </row>
    <row r="26" spans="2:8" ht="13.5" thickBot="1">
      <c r="B26" s="26"/>
      <c r="C26" s="3" t="s">
        <v>11</v>
      </c>
      <c r="D26" s="3" t="s">
        <v>12</v>
      </c>
      <c r="E26" s="3" t="s">
        <v>13</v>
      </c>
      <c r="F26" s="3" t="s">
        <v>14</v>
      </c>
      <c r="G26" s="3" t="s">
        <v>15</v>
      </c>
      <c r="H26" s="4" t="s">
        <v>16</v>
      </c>
    </row>
    <row r="27" spans="1:8" ht="25.5">
      <c r="A27" s="5"/>
      <c r="B27" s="7" t="s">
        <v>30</v>
      </c>
      <c r="C27" s="10">
        <f>SUM(C29:C37)</f>
        <v>5979145199</v>
      </c>
      <c r="D27" s="16">
        <f>SUM(D29:D38)</f>
        <v>-36047788.38999999</v>
      </c>
      <c r="E27" s="10">
        <f>SUM(E29:E37)</f>
        <v>5943097410.61</v>
      </c>
      <c r="F27" s="10">
        <f>SUM(F29:F37)</f>
        <v>1877799845.6100001</v>
      </c>
      <c r="G27" s="10">
        <f>SUM(G29:G37)</f>
        <v>1877799845.6100001</v>
      </c>
      <c r="H27" s="16">
        <f>SUM(H29:H37)</f>
        <v>-4101345353.3900003</v>
      </c>
    </row>
    <row r="28" spans="2:8" ht="12.75">
      <c r="B28" s="6"/>
      <c r="C28" s="9"/>
      <c r="D28" s="14"/>
      <c r="E28" s="9"/>
      <c r="F28" s="9"/>
      <c r="G28" s="9"/>
      <c r="H28" s="14"/>
    </row>
    <row r="29" spans="1:8" ht="12.75">
      <c r="A29" s="5"/>
      <c r="B29" s="6" t="s">
        <v>17</v>
      </c>
      <c r="C29" s="9">
        <f aca="true" t="shared" si="0" ref="C29:H29">C8</f>
        <v>2459524164</v>
      </c>
      <c r="D29" s="14">
        <f t="shared" si="0"/>
        <v>-42536012.62</v>
      </c>
      <c r="E29" s="9">
        <f t="shared" si="0"/>
        <v>2416988151.38</v>
      </c>
      <c r="F29" s="9">
        <f t="shared" si="0"/>
        <v>1081852582.38</v>
      </c>
      <c r="G29" s="9">
        <f t="shared" si="0"/>
        <v>1081852582.38</v>
      </c>
      <c r="H29" s="14">
        <f t="shared" si="0"/>
        <v>-1377671581.62</v>
      </c>
    </row>
    <row r="30" spans="1:8" ht="12.75">
      <c r="A30" s="5"/>
      <c r="B30" s="6" t="s">
        <v>18</v>
      </c>
      <c r="C30" s="9">
        <v>0</v>
      </c>
      <c r="D30" s="14">
        <v>0</v>
      </c>
      <c r="E30" s="9">
        <v>0</v>
      </c>
      <c r="F30" s="9">
        <v>0</v>
      </c>
      <c r="G30" s="9">
        <v>0</v>
      </c>
      <c r="H30" s="14">
        <v>0</v>
      </c>
    </row>
    <row r="31" spans="1:8" ht="12.75">
      <c r="A31" s="5"/>
      <c r="B31" s="6" t="s">
        <v>19</v>
      </c>
      <c r="C31" s="9">
        <v>0</v>
      </c>
      <c r="D31" s="14">
        <v>0</v>
      </c>
      <c r="E31" s="9">
        <v>0</v>
      </c>
      <c r="F31" s="9">
        <v>0</v>
      </c>
      <c r="G31" s="9">
        <v>0</v>
      </c>
      <c r="H31" s="14">
        <v>0</v>
      </c>
    </row>
    <row r="32" spans="1:8" ht="12.75">
      <c r="A32" s="5"/>
      <c r="B32" s="6" t="s">
        <v>20</v>
      </c>
      <c r="C32" s="9">
        <f aca="true" t="shared" si="1" ref="C32:H34">C11</f>
        <v>328803781</v>
      </c>
      <c r="D32" s="14">
        <f t="shared" si="1"/>
        <v>6591287.5</v>
      </c>
      <c r="E32" s="9">
        <f t="shared" si="1"/>
        <v>335395068.5</v>
      </c>
      <c r="F32" s="9">
        <f t="shared" si="1"/>
        <v>85767534.5</v>
      </c>
      <c r="G32" s="9">
        <f t="shared" si="1"/>
        <v>85767534.5</v>
      </c>
      <c r="H32" s="14">
        <f t="shared" si="1"/>
        <v>-243036246.5</v>
      </c>
    </row>
    <row r="33" spans="1:8" ht="12.75">
      <c r="A33" s="5"/>
      <c r="B33" s="6" t="s">
        <v>21</v>
      </c>
      <c r="C33" s="9">
        <f t="shared" si="1"/>
        <v>214736999</v>
      </c>
      <c r="D33" s="14">
        <f t="shared" si="1"/>
        <v>490844.85</v>
      </c>
      <c r="E33" s="9">
        <f t="shared" si="1"/>
        <v>215227843.85</v>
      </c>
      <c r="F33" s="9">
        <f t="shared" si="1"/>
        <v>54277412.85</v>
      </c>
      <c r="G33" s="9">
        <f t="shared" si="1"/>
        <v>54277412.85</v>
      </c>
      <c r="H33" s="14">
        <f t="shared" si="1"/>
        <v>-160459586.15</v>
      </c>
    </row>
    <row r="34" spans="1:8" ht="12.75">
      <c r="A34" s="5"/>
      <c r="B34" s="6" t="s">
        <v>22</v>
      </c>
      <c r="C34" s="9">
        <f t="shared" si="1"/>
        <v>17854005</v>
      </c>
      <c r="D34" s="14">
        <f t="shared" si="1"/>
        <v>-2784890.57</v>
      </c>
      <c r="E34" s="9">
        <f t="shared" si="1"/>
        <v>15069114.43</v>
      </c>
      <c r="F34" s="9">
        <f t="shared" si="1"/>
        <v>3248978.43</v>
      </c>
      <c r="G34" s="9">
        <f t="shared" si="1"/>
        <v>3248978.43</v>
      </c>
      <c r="H34" s="14">
        <f t="shared" si="1"/>
        <v>-14605026.57</v>
      </c>
    </row>
    <row r="35" spans="1:8" ht="38.25">
      <c r="A35" s="5"/>
      <c r="B35" s="6" t="s">
        <v>31</v>
      </c>
      <c r="C35" s="9">
        <f aca="true" t="shared" si="2" ref="C35:H35">C16</f>
        <v>2958226250</v>
      </c>
      <c r="D35" s="14">
        <f t="shared" si="2"/>
        <v>2190982.45</v>
      </c>
      <c r="E35" s="9">
        <f t="shared" si="2"/>
        <v>2960417232.45</v>
      </c>
      <c r="F35" s="9">
        <f t="shared" si="2"/>
        <v>652653337.45</v>
      </c>
      <c r="G35" s="9">
        <f t="shared" si="2"/>
        <v>652653337.45</v>
      </c>
      <c r="H35" s="14">
        <f t="shared" si="2"/>
        <v>-2305572912.55</v>
      </c>
    </row>
    <row r="36" spans="2:8" ht="12.75">
      <c r="B36" s="6"/>
      <c r="C36" s="9"/>
      <c r="D36" s="9"/>
      <c r="E36" s="9"/>
      <c r="F36" s="9"/>
      <c r="G36" s="9"/>
      <c r="H36" s="14"/>
    </row>
    <row r="37" spans="1:8" ht="25.5">
      <c r="A37" s="5"/>
      <c r="B37" s="6" t="s">
        <v>25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4">
        <v>0</v>
      </c>
    </row>
    <row r="38" spans="2:8" ht="12.75">
      <c r="B38" s="6"/>
      <c r="C38" s="9"/>
      <c r="D38" s="9"/>
      <c r="E38" s="9"/>
      <c r="F38" s="9"/>
      <c r="G38" s="9"/>
      <c r="H38" s="9"/>
    </row>
    <row r="39" spans="1:8" ht="81.75" customHeight="1">
      <c r="A39" s="5"/>
      <c r="B39" s="7" t="s">
        <v>32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2:8" ht="12.75">
      <c r="B40" s="6"/>
      <c r="C40" s="9"/>
      <c r="D40" s="9"/>
      <c r="E40" s="9"/>
      <c r="F40" s="9"/>
      <c r="G40" s="9"/>
      <c r="H40" s="9"/>
    </row>
    <row r="41" spans="1:8" ht="12.75">
      <c r="A41" s="5"/>
      <c r="B41" s="6" t="s">
        <v>18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5"/>
      <c r="B42" s="6" t="s">
        <v>21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25.5">
      <c r="A43" s="5"/>
      <c r="B43" s="6" t="s">
        <v>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2:8" ht="12.75">
      <c r="B44" s="6"/>
      <c r="C44" s="9"/>
      <c r="D44" s="9"/>
      <c r="E44" s="9"/>
      <c r="F44" s="9"/>
      <c r="G44" s="9"/>
      <c r="H44" s="9"/>
    </row>
    <row r="45" spans="1:8" ht="25.5">
      <c r="A45" s="5"/>
      <c r="B45" s="6" t="s">
        <v>25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2:8" ht="12.75">
      <c r="B46" s="6"/>
      <c r="C46" s="9"/>
      <c r="D46" s="9"/>
      <c r="E46" s="9"/>
      <c r="F46" s="9"/>
      <c r="G46" s="9"/>
      <c r="H46" s="9"/>
    </row>
    <row r="47" spans="1:8" ht="12.75">
      <c r="A47" s="5"/>
      <c r="B47" s="7" t="s">
        <v>26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13.5" thickBot="1">
      <c r="A48" s="5"/>
      <c r="B48" s="6" t="s">
        <v>26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3.5" thickBot="1">
      <c r="A49" s="5"/>
      <c r="B49" s="11" t="s">
        <v>27</v>
      </c>
      <c r="C49" s="12">
        <f>C27+C39+C47</f>
        <v>5979145199</v>
      </c>
      <c r="D49" s="15">
        <f>D27+D39+D47</f>
        <v>-36047788.38999999</v>
      </c>
      <c r="E49" s="12">
        <f>E27+E39+E47</f>
        <v>5943097410.61</v>
      </c>
      <c r="F49" s="12">
        <f>F27+F39+F47</f>
        <v>1877799845.6100001</v>
      </c>
      <c r="G49" s="12">
        <f>G27+G39+G47</f>
        <v>1877799845.6100001</v>
      </c>
      <c r="H49" s="19"/>
    </row>
    <row r="50" spans="2:8" ht="13.5" thickBot="1">
      <c r="B50" s="8"/>
      <c r="C50" s="1"/>
      <c r="D50" s="1"/>
      <c r="E50" s="1"/>
      <c r="F50" s="1"/>
      <c r="G50" s="18" t="s">
        <v>28</v>
      </c>
      <c r="H50" s="20">
        <f>H27+H39+H47</f>
        <v>-4101345353.3900003</v>
      </c>
    </row>
    <row r="51" spans="2:8" ht="12.75">
      <c r="B51" s="8"/>
      <c r="C51" s="1"/>
      <c r="D51" s="1"/>
      <c r="E51" s="1"/>
      <c r="F51" s="1"/>
      <c r="G51" s="21"/>
      <c r="H51" s="22"/>
    </row>
    <row r="52" ht="12.75">
      <c r="B52" s="13" t="s">
        <v>34</v>
      </c>
    </row>
    <row r="53" ht="12.75">
      <c r="B53" s="13"/>
    </row>
    <row r="69" spans="3:8" ht="12.75">
      <c r="C69" s="23"/>
      <c r="D69" s="23"/>
      <c r="E69" s="23"/>
      <c r="F69" s="23"/>
      <c r="G69" s="23"/>
      <c r="H69" s="23"/>
    </row>
  </sheetData>
  <sheetProtection/>
  <mergeCells count="10">
    <mergeCell ref="B24:B26"/>
    <mergeCell ref="C24:G24"/>
    <mergeCell ref="H24:H25"/>
    <mergeCell ref="B1:H1"/>
    <mergeCell ref="B2:H2"/>
    <mergeCell ref="B3:H3"/>
    <mergeCell ref="B4:H4"/>
    <mergeCell ref="B5:B7"/>
    <mergeCell ref="C5:G5"/>
    <mergeCell ref="H5:H6"/>
  </mergeCells>
  <printOptions/>
  <pageMargins left="1.0236220472440944" right="0.5118110236220472" top="0.35433070866141736" bottom="0" header="0.31496062992125984" footer="0.31496062992125984"/>
  <pageSetup firstPageNumber="1" useFirstPageNumber="1" horizontalDpi="600" verticalDpi="600" orientation="landscape" paperSize="9" scale="52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K28"/>
  <sheetViews>
    <sheetView showGridLines="0" zoomScalePageLayoutView="0" workbookViewId="0" topLeftCell="A1">
      <selection activeCell="M16" sqref="M16:N16"/>
    </sheetView>
  </sheetViews>
  <sheetFormatPr defaultColWidth="6.8515625" defaultRowHeight="12.75" customHeight="1"/>
  <cols>
    <col min="1" max="1" width="1.8515625" style="40" customWidth="1"/>
    <col min="2" max="2" width="1.1484375" style="40" customWidth="1"/>
    <col min="3" max="4" width="1.57421875" style="40" customWidth="1"/>
    <col min="5" max="5" width="10.57421875" style="40" customWidth="1"/>
    <col min="6" max="6" width="1.28515625" style="40" customWidth="1"/>
    <col min="7" max="7" width="10.57421875" style="40" customWidth="1"/>
    <col min="8" max="8" width="1.8515625" style="40" customWidth="1"/>
    <col min="9" max="10" width="1.28515625" style="40" customWidth="1"/>
    <col min="11" max="11" width="1.421875" style="40" hidden="1" customWidth="1"/>
    <col min="12" max="12" width="1.28515625" style="40" hidden="1" customWidth="1"/>
    <col min="13" max="13" width="15.7109375" style="40" customWidth="1"/>
    <col min="14" max="14" width="2.00390625" style="40" customWidth="1"/>
    <col min="15" max="15" width="0.9921875" style="40" customWidth="1"/>
    <col min="16" max="16" width="16.7109375" style="40" customWidth="1"/>
    <col min="17" max="18" width="0.9921875" style="40" customWidth="1"/>
    <col min="19" max="19" width="4.8515625" style="40" customWidth="1"/>
    <col min="20" max="20" width="0.9921875" style="40" customWidth="1"/>
    <col min="21" max="21" width="7.7109375" style="40" customWidth="1"/>
    <col min="22" max="22" width="1.28515625" style="40" customWidth="1"/>
    <col min="23" max="23" width="13.00390625" style="40" customWidth="1"/>
    <col min="24" max="24" width="3.00390625" style="40" customWidth="1"/>
    <col min="25" max="25" width="1.1484375" style="40" customWidth="1"/>
    <col min="26" max="26" width="9.140625" style="40" customWidth="1"/>
    <col min="27" max="27" width="2.57421875" style="40" customWidth="1"/>
    <col min="28" max="28" width="3.421875" style="40" customWidth="1"/>
    <col min="29" max="29" width="1.28515625" style="40" customWidth="1"/>
    <col min="30" max="30" width="1.7109375" style="40" customWidth="1"/>
    <col min="31" max="31" width="11.421875" style="40" customWidth="1"/>
    <col min="32" max="32" width="4.28125" style="40" customWidth="1"/>
    <col min="33" max="16384" width="6.8515625" style="40" customWidth="1"/>
  </cols>
  <sheetData>
    <row r="1" ht="8.25" customHeight="1"/>
    <row r="2" spans="8:23" ht="15.75" customHeight="1">
      <c r="H2" s="41" t="s">
        <v>35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8:23" ht="15" customHeight="1">
      <c r="H3" s="41" t="s">
        <v>36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8:23" ht="15.75" customHeight="1">
      <c r="H4" s="41" t="s">
        <v>37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8:37" ht="15" customHeight="1">
      <c r="H5" s="41" t="s">
        <v>38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AI5" s="42"/>
      <c r="AK5" s="42"/>
    </row>
    <row r="6" ht="22.5" customHeight="1"/>
    <row r="7" ht="7.5" customHeight="1"/>
    <row r="8" ht="0.75" customHeight="1"/>
    <row r="9" spans="13:28" ht="16.5" customHeight="1">
      <c r="M9" s="43" t="s">
        <v>39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3:32" ht="5.25" customHeight="1">
      <c r="M10" s="44"/>
      <c r="N10" s="44"/>
      <c r="O10" s="44"/>
      <c r="P10" s="45" t="s">
        <v>40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 t="s">
        <v>41</v>
      </c>
      <c r="AE10" s="45"/>
      <c r="AF10" s="45"/>
    </row>
    <row r="11" spans="1:32" ht="7.5" customHeight="1">
      <c r="A11" s="43" t="s">
        <v>42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M11" s="45" t="s">
        <v>43</v>
      </c>
      <c r="N11" s="45"/>
      <c r="O11" s="44"/>
      <c r="P11" s="45"/>
      <c r="Q11" s="44"/>
      <c r="R11" s="45" t="s">
        <v>8</v>
      </c>
      <c r="S11" s="45"/>
      <c r="T11" s="45"/>
      <c r="U11" s="45"/>
      <c r="V11" s="44"/>
      <c r="W11" s="45" t="s">
        <v>9</v>
      </c>
      <c r="X11" s="45"/>
      <c r="Y11" s="44"/>
      <c r="Z11" s="45" t="s">
        <v>44</v>
      </c>
      <c r="AA11" s="45"/>
      <c r="AB11" s="45"/>
      <c r="AC11" s="44"/>
      <c r="AD11" s="45"/>
      <c r="AE11" s="45"/>
      <c r="AF11" s="45"/>
    </row>
    <row r="12" spans="1:36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M12" s="45"/>
      <c r="N12" s="45"/>
      <c r="O12" s="44"/>
      <c r="P12" s="45"/>
      <c r="Q12" s="44"/>
      <c r="R12" s="45"/>
      <c r="S12" s="45"/>
      <c r="T12" s="45"/>
      <c r="U12" s="45"/>
      <c r="V12" s="44"/>
      <c r="W12" s="45"/>
      <c r="X12" s="45"/>
      <c r="Y12" s="44"/>
      <c r="Z12" s="45"/>
      <c r="AA12" s="45"/>
      <c r="AB12" s="45"/>
      <c r="AC12" s="44"/>
      <c r="AD12" s="45"/>
      <c r="AE12" s="45"/>
      <c r="AF12" s="45"/>
      <c r="AJ12" s="42"/>
    </row>
    <row r="13" spans="13:32" ht="12" customHeight="1">
      <c r="M13" s="44"/>
      <c r="N13" s="44"/>
      <c r="O13" s="44"/>
      <c r="P13" s="4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3:33" ht="16.5" customHeight="1">
      <c r="M14" s="43" t="s">
        <v>45</v>
      </c>
      <c r="N14" s="43"/>
      <c r="O14" s="46"/>
      <c r="P14" s="47" t="s">
        <v>46</v>
      </c>
      <c r="Q14" s="46"/>
      <c r="R14" s="46"/>
      <c r="S14" s="43" t="s">
        <v>47</v>
      </c>
      <c r="T14" s="43"/>
      <c r="U14" s="43"/>
      <c r="V14" s="43"/>
      <c r="W14" s="43" t="s">
        <v>48</v>
      </c>
      <c r="X14" s="43"/>
      <c r="Y14" s="46"/>
      <c r="Z14" s="43" t="s">
        <v>49</v>
      </c>
      <c r="AA14" s="43"/>
      <c r="AB14" s="43"/>
      <c r="AC14" s="46"/>
      <c r="AD14" s="43" t="s">
        <v>50</v>
      </c>
      <c r="AE14" s="43"/>
      <c r="AF14" s="43"/>
      <c r="AG14" s="46"/>
    </row>
    <row r="15" spans="13:33" ht="3" customHeight="1"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ht="12" customHeight="1">
      <c r="A16" s="48" t="s">
        <v>51</v>
      </c>
      <c r="B16" s="48"/>
      <c r="C16" s="48"/>
      <c r="D16" s="48"/>
      <c r="E16" s="48"/>
      <c r="F16" s="48"/>
      <c r="G16" s="48"/>
      <c r="M16" s="49">
        <v>5979145199</v>
      </c>
      <c r="N16" s="49"/>
      <c r="O16" s="46"/>
      <c r="P16" s="50">
        <v>1657994319</v>
      </c>
      <c r="Q16" s="46"/>
      <c r="R16" s="46"/>
      <c r="S16" s="49">
        <v>7637139518</v>
      </c>
      <c r="T16" s="49"/>
      <c r="U16" s="49"/>
      <c r="V16" s="46"/>
      <c r="W16" s="49">
        <v>1505056153.2</v>
      </c>
      <c r="X16" s="49"/>
      <c r="Y16" s="46"/>
      <c r="Z16" s="49">
        <v>1305901410.65</v>
      </c>
      <c r="AA16" s="49"/>
      <c r="AB16" s="49"/>
      <c r="AC16" s="46"/>
      <c r="AD16" s="49">
        <v>6132083364.8</v>
      </c>
      <c r="AE16" s="49"/>
      <c r="AF16" s="49"/>
      <c r="AG16" s="46"/>
    </row>
    <row r="17" spans="1:33" ht="1.5" customHeight="1">
      <c r="A17" s="48"/>
      <c r="B17" s="48"/>
      <c r="C17" s="48"/>
      <c r="D17" s="48"/>
      <c r="E17" s="48"/>
      <c r="F17" s="48"/>
      <c r="G17" s="48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3:33" ht="8.25" customHeight="1"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3:33" ht="4.5" customHeight="1"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2:33" ht="1.5" customHeight="1">
      <c r="B20" s="51" t="s">
        <v>52</v>
      </c>
      <c r="C20" s="51"/>
      <c r="D20" s="51"/>
      <c r="E20" s="51"/>
      <c r="F20" s="51"/>
      <c r="G20" s="51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2:33" ht="10.5" customHeight="1">
      <c r="B21" s="51"/>
      <c r="C21" s="51"/>
      <c r="D21" s="51"/>
      <c r="E21" s="51"/>
      <c r="F21" s="51"/>
      <c r="G21" s="51"/>
      <c r="M21" s="52">
        <v>5979145199</v>
      </c>
      <c r="N21" s="52"/>
      <c r="O21" s="46"/>
      <c r="P21" s="53">
        <v>1657994319</v>
      </c>
      <c r="Q21" s="46"/>
      <c r="R21" s="46"/>
      <c r="S21" s="52">
        <v>7637139518</v>
      </c>
      <c r="T21" s="52"/>
      <c r="U21" s="52"/>
      <c r="V21" s="46"/>
      <c r="W21" s="52">
        <v>1505056153.2</v>
      </c>
      <c r="X21" s="52"/>
      <c r="Y21" s="46"/>
      <c r="Z21" s="52">
        <v>1305901410.65</v>
      </c>
      <c r="AA21" s="52"/>
      <c r="AB21" s="52"/>
      <c r="AC21" s="46"/>
      <c r="AD21" s="46"/>
      <c r="AE21" s="54">
        <v>6132083364.8</v>
      </c>
      <c r="AF21" s="54"/>
      <c r="AG21" s="54"/>
    </row>
    <row r="22" spans="13:33" ht="9" customHeight="1"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3:26" ht="13.5" customHeight="1">
      <c r="C23" s="55" t="s">
        <v>53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42" customHeight="1"/>
    <row r="25" spans="7:30" ht="16.5" customHeight="1">
      <c r="G25" s="56" t="s">
        <v>54</v>
      </c>
      <c r="H25" s="56"/>
      <c r="I25" s="56"/>
      <c r="J25" s="56"/>
      <c r="K25" s="56"/>
      <c r="L25" s="56"/>
      <c r="M25" s="56"/>
      <c r="U25" s="56" t="s">
        <v>55</v>
      </c>
      <c r="V25" s="56"/>
      <c r="W25" s="56"/>
      <c r="X25" s="56"/>
      <c r="Y25" s="56"/>
      <c r="Z25" s="56"/>
      <c r="AA25" s="56"/>
      <c r="AB25" s="56"/>
      <c r="AC25" s="56"/>
      <c r="AD25" s="56"/>
    </row>
    <row r="26" spans="7:30" ht="13.5" customHeight="1">
      <c r="G26" s="56" t="s">
        <v>56</v>
      </c>
      <c r="H26" s="56"/>
      <c r="I26" s="56"/>
      <c r="J26" s="56"/>
      <c r="K26" s="56"/>
      <c r="L26" s="56"/>
      <c r="M26" s="56"/>
      <c r="U26" s="56" t="s">
        <v>57</v>
      </c>
      <c r="V26" s="56"/>
      <c r="W26" s="56"/>
      <c r="X26" s="56"/>
      <c r="Y26" s="56"/>
      <c r="Z26" s="56"/>
      <c r="AA26" s="56"/>
      <c r="AB26" s="56"/>
      <c r="AC26" s="56"/>
      <c r="AD26" s="56"/>
    </row>
    <row r="27" ht="255.75" customHeight="1"/>
    <row r="28" spans="2:32" ht="13.5" customHeight="1">
      <c r="B28" s="57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AB28" s="58" t="s">
        <v>59</v>
      </c>
      <c r="AC28" s="58"/>
      <c r="AD28" s="58"/>
      <c r="AE28" s="58"/>
      <c r="AF28" s="58"/>
    </row>
  </sheetData>
  <sheetProtection/>
  <mergeCells count="36">
    <mergeCell ref="C23:Z23"/>
    <mergeCell ref="G25:M25"/>
    <mergeCell ref="U25:AD25"/>
    <mergeCell ref="G26:M26"/>
    <mergeCell ref="U26:AD26"/>
    <mergeCell ref="B28:S28"/>
    <mergeCell ref="AB28:AF28"/>
    <mergeCell ref="AD16:AF16"/>
    <mergeCell ref="B20:G21"/>
    <mergeCell ref="M21:N21"/>
    <mergeCell ref="S21:U21"/>
    <mergeCell ref="W21:X21"/>
    <mergeCell ref="Z21:AB21"/>
    <mergeCell ref="AE21:AG21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0:AF12"/>
    <mergeCell ref="A11:K12"/>
    <mergeCell ref="M11:N12"/>
    <mergeCell ref="R11:U12"/>
    <mergeCell ref="W11:X12"/>
    <mergeCell ref="Z11:AB12"/>
    <mergeCell ref="H2:W2"/>
    <mergeCell ref="H3:W3"/>
    <mergeCell ref="H4:W4"/>
    <mergeCell ref="H5:W5"/>
    <mergeCell ref="M9:AB9"/>
    <mergeCell ref="P10:P13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X50"/>
  <sheetViews>
    <sheetView showGridLines="0" zoomScalePageLayoutView="0" workbookViewId="0" topLeftCell="A1">
      <selection activeCell="Z8" sqref="Z8"/>
    </sheetView>
  </sheetViews>
  <sheetFormatPr defaultColWidth="6.8515625" defaultRowHeight="12.75" customHeight="1"/>
  <cols>
    <col min="1" max="1" width="1.8515625" style="40" customWidth="1"/>
    <col min="2" max="2" width="13.140625" style="40" customWidth="1"/>
    <col min="3" max="3" width="3.140625" style="40" customWidth="1"/>
    <col min="4" max="4" width="10.421875" style="40" customWidth="1"/>
    <col min="5" max="5" width="0.9921875" style="40" customWidth="1"/>
    <col min="6" max="6" width="1.57421875" style="40" customWidth="1"/>
    <col min="7" max="7" width="0.9921875" style="40" customWidth="1"/>
    <col min="8" max="8" width="13.57421875" style="40" customWidth="1"/>
    <col min="9" max="9" width="0.9921875" style="40" customWidth="1"/>
    <col min="10" max="10" width="2.421875" style="40" customWidth="1"/>
    <col min="11" max="11" width="12.28125" style="40" customWidth="1"/>
    <col min="12" max="12" width="0.9921875" style="40" customWidth="1"/>
    <col min="13" max="13" width="12.140625" style="40" customWidth="1"/>
    <col min="14" max="14" width="2.421875" style="40" customWidth="1"/>
    <col min="15" max="15" width="1.421875" style="40" customWidth="1"/>
    <col min="16" max="16" width="15.00390625" style="40" customWidth="1"/>
    <col min="17" max="17" width="0.9921875" style="40" customWidth="1"/>
    <col min="18" max="18" width="10.140625" style="40" customWidth="1"/>
    <col min="19" max="19" width="4.7109375" style="40" customWidth="1"/>
    <col min="20" max="20" width="0.9921875" style="40" customWidth="1"/>
    <col min="21" max="21" width="3.28125" style="40" customWidth="1"/>
    <col min="22" max="22" width="10.421875" style="40" customWidth="1"/>
    <col min="23" max="23" width="1.421875" style="40" customWidth="1"/>
    <col min="24" max="16384" width="6.8515625" style="40" customWidth="1"/>
  </cols>
  <sheetData>
    <row r="1" ht="6.75" customHeight="1"/>
    <row r="2" spans="2:24" ht="15" customHeight="1">
      <c r="B2" s="59" t="s">
        <v>60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2:24" ht="1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2:24" ht="15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24" ht="24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ht="11.25" customHeight="1"/>
    <row r="8" ht="1.5" customHeight="1"/>
    <row r="9" spans="2:23" ht="12.75">
      <c r="B9" s="60"/>
      <c r="C9" s="60"/>
      <c r="D9" s="60"/>
      <c r="E9" s="60"/>
      <c r="F9" s="60"/>
      <c r="G9" s="60"/>
      <c r="H9" s="45" t="s">
        <v>39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60"/>
      <c r="U9" s="60"/>
      <c r="V9" s="60"/>
      <c r="W9" s="60"/>
    </row>
    <row r="10" spans="2:23" ht="3" customHeight="1">
      <c r="B10" s="60"/>
      <c r="C10" s="60"/>
      <c r="D10" s="60"/>
      <c r="E10" s="60"/>
      <c r="F10" s="60"/>
      <c r="G10" s="6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60"/>
      <c r="U10" s="45" t="s">
        <v>41</v>
      </c>
      <c r="V10" s="45"/>
      <c r="W10" s="45"/>
    </row>
    <row r="11" spans="2:23" ht="8.2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45"/>
      <c r="V11" s="45"/>
      <c r="W11" s="45"/>
    </row>
    <row r="12" spans="2:23" ht="7.5" customHeight="1">
      <c r="B12" s="60"/>
      <c r="C12" s="60"/>
      <c r="D12" s="60"/>
      <c r="E12" s="60"/>
      <c r="F12" s="60"/>
      <c r="G12" s="60"/>
      <c r="H12" s="45" t="s">
        <v>43</v>
      </c>
      <c r="I12" s="45"/>
      <c r="J12" s="45" t="s">
        <v>40</v>
      </c>
      <c r="K12" s="45"/>
      <c r="L12" s="60"/>
      <c r="M12" s="45" t="s">
        <v>8</v>
      </c>
      <c r="N12" s="45"/>
      <c r="O12" s="60"/>
      <c r="P12" s="45" t="s">
        <v>9</v>
      </c>
      <c r="Q12" s="60"/>
      <c r="R12" s="45" t="s">
        <v>44</v>
      </c>
      <c r="S12" s="45"/>
      <c r="T12" s="60"/>
      <c r="U12" s="45"/>
      <c r="V12" s="45"/>
      <c r="W12" s="45"/>
    </row>
    <row r="13" spans="2:23" ht="2.25" customHeight="1">
      <c r="B13" s="45" t="s">
        <v>42</v>
      </c>
      <c r="C13" s="45"/>
      <c r="D13" s="45"/>
      <c r="E13" s="45"/>
      <c r="F13" s="60"/>
      <c r="G13" s="60"/>
      <c r="H13" s="45"/>
      <c r="I13" s="45"/>
      <c r="J13" s="45"/>
      <c r="K13" s="45"/>
      <c r="L13" s="60"/>
      <c r="M13" s="45"/>
      <c r="N13" s="45"/>
      <c r="O13" s="60"/>
      <c r="P13" s="45"/>
      <c r="Q13" s="60"/>
      <c r="R13" s="45"/>
      <c r="S13" s="45"/>
      <c r="T13" s="60"/>
      <c r="U13" s="45"/>
      <c r="V13" s="45"/>
      <c r="W13" s="45"/>
    </row>
    <row r="14" spans="2:23" ht="11.25" customHeight="1">
      <c r="B14" s="45"/>
      <c r="C14" s="45"/>
      <c r="D14" s="45"/>
      <c r="E14" s="45"/>
      <c r="F14" s="60"/>
      <c r="G14" s="60"/>
      <c r="H14" s="45"/>
      <c r="I14" s="45"/>
      <c r="J14" s="45"/>
      <c r="K14" s="45"/>
      <c r="L14" s="60"/>
      <c r="M14" s="45"/>
      <c r="N14" s="45"/>
      <c r="O14" s="60"/>
      <c r="P14" s="45"/>
      <c r="Q14" s="60"/>
      <c r="R14" s="45"/>
      <c r="S14" s="45"/>
      <c r="T14" s="60"/>
      <c r="U14" s="60"/>
      <c r="V14" s="60"/>
      <c r="W14" s="60"/>
    </row>
    <row r="15" spans="2:23" ht="8.25" customHeight="1">
      <c r="B15" s="45"/>
      <c r="C15" s="45"/>
      <c r="D15" s="45"/>
      <c r="E15" s="45"/>
      <c r="F15" s="60"/>
      <c r="G15" s="60"/>
      <c r="H15" s="60"/>
      <c r="I15" s="60"/>
      <c r="J15" s="45"/>
      <c r="K15" s="4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2:23" ht="12.75" customHeight="1" hidden="1">
      <c r="B16" s="60"/>
      <c r="C16" s="60"/>
      <c r="D16" s="60"/>
      <c r="E16" s="60"/>
      <c r="F16" s="60"/>
      <c r="G16" s="60"/>
      <c r="H16" s="60"/>
      <c r="I16" s="60"/>
      <c r="J16" s="45"/>
      <c r="K16" s="45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7:23" ht="12.75">
      <c r="G17" s="44"/>
      <c r="H17" s="45" t="s">
        <v>45</v>
      </c>
      <c r="I17" s="45"/>
      <c r="J17" s="45" t="s">
        <v>46</v>
      </c>
      <c r="K17" s="45"/>
      <c r="L17" s="44"/>
      <c r="M17" s="45" t="s">
        <v>47</v>
      </c>
      <c r="N17" s="45"/>
      <c r="O17" s="44"/>
      <c r="P17" s="61" t="s">
        <v>48</v>
      </c>
      <c r="Q17" s="44"/>
      <c r="R17" s="45" t="s">
        <v>49</v>
      </c>
      <c r="S17" s="45"/>
      <c r="T17" s="44"/>
      <c r="U17" s="45" t="s">
        <v>50</v>
      </c>
      <c r="V17" s="45"/>
      <c r="W17" s="45"/>
    </row>
    <row r="18" spans="7:23" ht="12.75" customHeight="1"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7:23" ht="1.5" customHeight="1"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2:23" ht="14.25" customHeight="1">
      <c r="B20" s="62" t="s">
        <v>61</v>
      </c>
      <c r="C20" s="62"/>
      <c r="D20" s="62"/>
      <c r="E20" s="62"/>
      <c r="G20" s="44"/>
      <c r="H20" s="63">
        <v>4950471705</v>
      </c>
      <c r="I20" s="44"/>
      <c r="J20" s="64">
        <v>862063412</v>
      </c>
      <c r="K20" s="64"/>
      <c r="L20" s="44"/>
      <c r="M20" s="64">
        <v>5812535117</v>
      </c>
      <c r="N20" s="64"/>
      <c r="O20" s="44"/>
      <c r="P20" s="63">
        <v>1170306779.65</v>
      </c>
      <c r="Q20" s="44"/>
      <c r="R20" s="64">
        <v>1039315332.86</v>
      </c>
      <c r="S20" s="64"/>
      <c r="T20" s="44"/>
      <c r="U20" s="64">
        <v>4642228337.35</v>
      </c>
      <c r="V20" s="64"/>
      <c r="W20" s="44"/>
    </row>
    <row r="21" spans="2:23" ht="1.5" customHeight="1">
      <c r="B21" s="65"/>
      <c r="C21" s="65"/>
      <c r="D21" s="65"/>
      <c r="E21" s="6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2:23" ht="14.25" customHeight="1">
      <c r="B22" s="65"/>
      <c r="C22" s="65"/>
      <c r="D22" s="65"/>
      <c r="E22" s="65"/>
      <c r="G22" s="44"/>
      <c r="H22" s="66">
        <v>4950471705</v>
      </c>
      <c r="I22" s="44"/>
      <c r="J22" s="67">
        <v>862063412</v>
      </c>
      <c r="K22" s="67"/>
      <c r="L22" s="44"/>
      <c r="M22" s="68">
        <v>5812535117</v>
      </c>
      <c r="N22" s="68"/>
      <c r="O22" s="44"/>
      <c r="P22" s="66">
        <v>1170306779.65</v>
      </c>
      <c r="Q22" s="44"/>
      <c r="R22" s="68">
        <v>1039315332.86</v>
      </c>
      <c r="S22" s="68"/>
      <c r="T22" s="44"/>
      <c r="U22" s="68">
        <v>4642228337.35</v>
      </c>
      <c r="V22" s="68"/>
      <c r="W22" s="44"/>
    </row>
    <row r="23" spans="2:23" ht="4.5" customHeight="1">
      <c r="B23" s="65"/>
      <c r="C23" s="65"/>
      <c r="D23" s="65"/>
      <c r="E23" s="6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2:23" ht="1.5" customHeight="1">
      <c r="B24" s="65"/>
      <c r="C24" s="65"/>
      <c r="D24" s="65"/>
      <c r="E24" s="6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:23" ht="14.25" customHeight="1">
      <c r="B25" s="62" t="s">
        <v>62</v>
      </c>
      <c r="C25" s="62"/>
      <c r="D25" s="62"/>
      <c r="E25" s="62"/>
      <c r="G25" s="44"/>
      <c r="H25" s="63">
        <v>709095814</v>
      </c>
      <c r="I25" s="44"/>
      <c r="J25" s="64">
        <v>795930907</v>
      </c>
      <c r="K25" s="64"/>
      <c r="L25" s="44"/>
      <c r="M25" s="64">
        <v>1505026721</v>
      </c>
      <c r="N25" s="64"/>
      <c r="O25" s="44"/>
      <c r="P25" s="63">
        <v>263812724.91</v>
      </c>
      <c r="Q25" s="44"/>
      <c r="R25" s="64">
        <v>207845014.24</v>
      </c>
      <c r="S25" s="64"/>
      <c r="T25" s="44"/>
      <c r="U25" s="64">
        <v>1241213996.09</v>
      </c>
      <c r="V25" s="64"/>
      <c r="W25" s="44"/>
    </row>
    <row r="26" spans="2:23" ht="1.5" customHeight="1">
      <c r="B26" s="65"/>
      <c r="C26" s="65"/>
      <c r="D26" s="65"/>
      <c r="E26" s="6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ht="14.25" customHeight="1">
      <c r="B27" s="65"/>
      <c r="C27" s="65"/>
      <c r="D27" s="65"/>
      <c r="E27" s="65"/>
      <c r="G27" s="44"/>
      <c r="H27" s="66">
        <v>709095814</v>
      </c>
      <c r="I27" s="44"/>
      <c r="J27" s="67">
        <v>795930907</v>
      </c>
      <c r="K27" s="67"/>
      <c r="L27" s="44"/>
      <c r="M27" s="68">
        <v>1505026721</v>
      </c>
      <c r="N27" s="68"/>
      <c r="O27" s="44"/>
      <c r="P27" s="66">
        <v>263812724.91</v>
      </c>
      <c r="Q27" s="44"/>
      <c r="R27" s="68">
        <v>207845014.24</v>
      </c>
      <c r="S27" s="68"/>
      <c r="T27" s="44"/>
      <c r="U27" s="68">
        <v>1241213996.09</v>
      </c>
      <c r="V27" s="68"/>
      <c r="W27" s="44"/>
    </row>
    <row r="28" spans="2:23" ht="4.5" customHeight="1">
      <c r="B28" s="65"/>
      <c r="C28" s="65"/>
      <c r="D28" s="65"/>
      <c r="E28" s="6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2:23" ht="1.5" customHeight="1">
      <c r="B29" s="65"/>
      <c r="C29" s="65"/>
      <c r="D29" s="65"/>
      <c r="E29" s="6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2:23" ht="12.75">
      <c r="B30" s="51" t="s">
        <v>63</v>
      </c>
      <c r="C30" s="51"/>
      <c r="D30" s="51"/>
      <c r="E30" s="51"/>
      <c r="G30" s="44"/>
      <c r="H30" s="63">
        <v>23815572</v>
      </c>
      <c r="I30" s="44"/>
      <c r="J30" s="64">
        <v>0</v>
      </c>
      <c r="K30" s="64"/>
      <c r="L30" s="44"/>
      <c r="M30" s="64">
        <v>23815572</v>
      </c>
      <c r="N30" s="64"/>
      <c r="O30" s="44"/>
      <c r="P30" s="63">
        <v>5953893</v>
      </c>
      <c r="Q30" s="44"/>
      <c r="R30" s="64">
        <v>3969262</v>
      </c>
      <c r="S30" s="64"/>
      <c r="T30" s="44"/>
      <c r="U30" s="64">
        <v>17861679</v>
      </c>
      <c r="V30" s="64"/>
      <c r="W30" s="44"/>
    </row>
    <row r="31" spans="2:23" ht="13.5" customHeight="1">
      <c r="B31" s="51"/>
      <c r="C31" s="51"/>
      <c r="D31" s="51"/>
      <c r="E31" s="51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2:23" ht="0.75" customHeight="1">
      <c r="B32" s="65"/>
      <c r="C32" s="65"/>
      <c r="D32" s="65"/>
      <c r="E32" s="6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2:23" ht="14.25" customHeight="1">
      <c r="B33" s="65"/>
      <c r="C33" s="65"/>
      <c r="D33" s="65"/>
      <c r="E33" s="65"/>
      <c r="G33" s="44"/>
      <c r="H33" s="66">
        <v>23815572</v>
      </c>
      <c r="I33" s="44"/>
      <c r="J33" s="67">
        <v>0</v>
      </c>
      <c r="K33" s="67"/>
      <c r="L33" s="44"/>
      <c r="M33" s="68">
        <v>23815572</v>
      </c>
      <c r="N33" s="68"/>
      <c r="O33" s="44"/>
      <c r="P33" s="66">
        <v>5953893</v>
      </c>
      <c r="Q33" s="44"/>
      <c r="R33" s="68">
        <v>3969262</v>
      </c>
      <c r="S33" s="68"/>
      <c r="T33" s="44"/>
      <c r="U33" s="68">
        <v>17861679</v>
      </c>
      <c r="V33" s="68"/>
      <c r="W33" s="44"/>
    </row>
    <row r="34" spans="2:23" ht="4.5" customHeight="1">
      <c r="B34" s="65"/>
      <c r="C34" s="65"/>
      <c r="D34" s="65"/>
      <c r="E34" s="6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2:23" ht="1.5" customHeight="1">
      <c r="B35" s="65"/>
      <c r="C35" s="65"/>
      <c r="D35" s="65"/>
      <c r="E35" s="65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2:23" ht="14.25" customHeight="1">
      <c r="B36" s="62" t="s">
        <v>64</v>
      </c>
      <c r="C36" s="62"/>
      <c r="D36" s="62"/>
      <c r="E36" s="62"/>
      <c r="G36" s="44"/>
      <c r="H36" s="63">
        <v>295762108</v>
      </c>
      <c r="I36" s="44"/>
      <c r="J36" s="64">
        <v>0</v>
      </c>
      <c r="K36" s="64"/>
      <c r="L36" s="44"/>
      <c r="M36" s="64">
        <v>295762108</v>
      </c>
      <c r="N36" s="64"/>
      <c r="O36" s="44"/>
      <c r="P36" s="63">
        <v>64982755.64</v>
      </c>
      <c r="Q36" s="44"/>
      <c r="R36" s="64">
        <v>54771801.55</v>
      </c>
      <c r="S36" s="64"/>
      <c r="T36" s="44"/>
      <c r="U36" s="64">
        <v>230779352.36</v>
      </c>
      <c r="V36" s="64"/>
      <c r="W36" s="44"/>
    </row>
    <row r="37" spans="2:23" ht="1.5" customHeight="1">
      <c r="B37" s="65"/>
      <c r="C37" s="65"/>
      <c r="D37" s="65"/>
      <c r="E37" s="65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2:23" ht="14.25" customHeight="1">
      <c r="B38" s="65"/>
      <c r="C38" s="65"/>
      <c r="D38" s="65"/>
      <c r="E38" s="65"/>
      <c r="G38" s="44"/>
      <c r="H38" s="66">
        <v>295762108</v>
      </c>
      <c r="I38" s="44"/>
      <c r="J38" s="67">
        <v>0</v>
      </c>
      <c r="K38" s="67"/>
      <c r="L38" s="44"/>
      <c r="M38" s="68">
        <v>295762108</v>
      </c>
      <c r="N38" s="68"/>
      <c r="O38" s="44"/>
      <c r="P38" s="66">
        <v>64982755.64</v>
      </c>
      <c r="Q38" s="44"/>
      <c r="R38" s="68">
        <v>54771801.55</v>
      </c>
      <c r="S38" s="68"/>
      <c r="T38" s="44"/>
      <c r="U38" s="68">
        <v>230779352.36</v>
      </c>
      <c r="V38" s="68"/>
      <c r="W38" s="44"/>
    </row>
    <row r="39" spans="2:23" ht="4.5" customHeight="1">
      <c r="B39" s="65"/>
      <c r="C39" s="65"/>
      <c r="D39" s="65"/>
      <c r="E39" s="6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2:23" ht="3.75" customHeight="1">
      <c r="B40" s="65"/>
      <c r="C40" s="65"/>
      <c r="D40" s="65"/>
      <c r="E40" s="6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23" ht="12.75">
      <c r="B41" s="51" t="s">
        <v>52</v>
      </c>
      <c r="C41" s="51"/>
      <c r="D41" s="51"/>
      <c r="E41" s="51"/>
      <c r="G41" s="44"/>
      <c r="H41" s="63">
        <v>5979145199</v>
      </c>
      <c r="I41" s="44"/>
      <c r="J41" s="64">
        <v>1657994319</v>
      </c>
      <c r="K41" s="64"/>
      <c r="L41" s="44"/>
      <c r="M41" s="64">
        <v>7637139518</v>
      </c>
      <c r="N41" s="64"/>
      <c r="O41" s="44"/>
      <c r="P41" s="63">
        <v>1505056153.2</v>
      </c>
      <c r="Q41" s="44"/>
      <c r="R41" s="64">
        <v>1305901410.65</v>
      </c>
      <c r="S41" s="64"/>
      <c r="T41" s="44"/>
      <c r="U41" s="64">
        <v>6132083364.8</v>
      </c>
      <c r="V41" s="64"/>
      <c r="W41" s="64"/>
    </row>
    <row r="43" spans="2:18" ht="13.5" customHeight="1">
      <c r="B43" s="69" t="s">
        <v>53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ht="59.25" customHeight="1"/>
    <row r="45" spans="4:21" ht="18.75" customHeight="1">
      <c r="D45" s="56" t="s">
        <v>54</v>
      </c>
      <c r="E45" s="56"/>
      <c r="F45" s="56"/>
      <c r="G45" s="56"/>
      <c r="H45" s="56"/>
      <c r="I45" s="56"/>
      <c r="N45" s="56" t="s">
        <v>55</v>
      </c>
      <c r="O45" s="56"/>
      <c r="P45" s="56"/>
      <c r="Q45" s="56"/>
      <c r="R45" s="56"/>
      <c r="S45" s="56"/>
      <c r="T45" s="56"/>
      <c r="U45" s="56"/>
    </row>
    <row r="46" spans="4:21" ht="13.5" customHeight="1">
      <c r="D46" s="56" t="s">
        <v>56</v>
      </c>
      <c r="E46" s="56"/>
      <c r="F46" s="56"/>
      <c r="G46" s="56"/>
      <c r="H46" s="56"/>
      <c r="I46" s="56"/>
      <c r="N46" s="56" t="s">
        <v>57</v>
      </c>
      <c r="O46" s="56"/>
      <c r="P46" s="56"/>
      <c r="Q46" s="56"/>
      <c r="R46" s="56"/>
      <c r="S46" s="56"/>
      <c r="T46" s="56"/>
      <c r="U46" s="56"/>
    </row>
    <row r="47" ht="7.5" customHeight="1"/>
    <row r="48" ht="69" customHeight="1"/>
    <row r="49" ht="19.5" customHeight="1"/>
    <row r="50" spans="1:24" ht="13.5" customHeight="1">
      <c r="A50" s="57" t="s">
        <v>58</v>
      </c>
      <c r="B50" s="57"/>
      <c r="C50" s="57"/>
      <c r="D50" s="57"/>
      <c r="E50" s="57"/>
      <c r="F50" s="57"/>
      <c r="G50" s="57"/>
      <c r="H50" s="57"/>
      <c r="I50" s="57"/>
      <c r="J50" s="57"/>
      <c r="P50" s="70" t="s">
        <v>59</v>
      </c>
      <c r="Q50" s="70"/>
      <c r="R50" s="70"/>
      <c r="S50" s="70"/>
      <c r="T50" s="70"/>
      <c r="U50" s="70"/>
      <c r="V50" s="70"/>
      <c r="W50" s="70"/>
      <c r="X50" s="70"/>
    </row>
  </sheetData>
  <sheetProtection/>
  <mergeCells count="62">
    <mergeCell ref="B43:R43"/>
    <mergeCell ref="D45:I45"/>
    <mergeCell ref="N45:U45"/>
    <mergeCell ref="D46:I46"/>
    <mergeCell ref="N46:U46"/>
    <mergeCell ref="A50:J50"/>
    <mergeCell ref="P50:X50"/>
    <mergeCell ref="J38:K38"/>
    <mergeCell ref="M38:N38"/>
    <mergeCell ref="R38:S38"/>
    <mergeCell ref="U38:V38"/>
    <mergeCell ref="B41:E41"/>
    <mergeCell ref="J41:K41"/>
    <mergeCell ref="M41:N41"/>
    <mergeCell ref="R41:S41"/>
    <mergeCell ref="U41:W41"/>
    <mergeCell ref="J33:K33"/>
    <mergeCell ref="M33:N33"/>
    <mergeCell ref="R33:S33"/>
    <mergeCell ref="U33:V33"/>
    <mergeCell ref="B36:E36"/>
    <mergeCell ref="J36:K36"/>
    <mergeCell ref="M36:N36"/>
    <mergeCell ref="R36:S36"/>
    <mergeCell ref="U36:V36"/>
    <mergeCell ref="J27:K27"/>
    <mergeCell ref="M27:N27"/>
    <mergeCell ref="R27:S27"/>
    <mergeCell ref="U27:V27"/>
    <mergeCell ref="B30:E31"/>
    <mergeCell ref="J30:K30"/>
    <mergeCell ref="M30:N30"/>
    <mergeCell ref="R30:S30"/>
    <mergeCell ref="U30:V30"/>
    <mergeCell ref="J22:K22"/>
    <mergeCell ref="M22:N22"/>
    <mergeCell ref="R22:S22"/>
    <mergeCell ref="U22:V22"/>
    <mergeCell ref="B25:E25"/>
    <mergeCell ref="J25:K25"/>
    <mergeCell ref="M25:N25"/>
    <mergeCell ref="R25:S25"/>
    <mergeCell ref="U25:V25"/>
    <mergeCell ref="H17:I17"/>
    <mergeCell ref="J17:K17"/>
    <mergeCell ref="M17:N17"/>
    <mergeCell ref="R17:S17"/>
    <mergeCell ref="U17:W17"/>
    <mergeCell ref="B20:E20"/>
    <mergeCell ref="J20:K20"/>
    <mergeCell ref="M20:N20"/>
    <mergeCell ref="R20:S20"/>
    <mergeCell ref="U20:V20"/>
    <mergeCell ref="B2:X6"/>
    <mergeCell ref="H9:S10"/>
    <mergeCell ref="U10:W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0" fitToWidth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81"/>
  <sheetViews>
    <sheetView showGridLines="0" zoomScalePageLayoutView="0" workbookViewId="0" topLeftCell="A1">
      <selection activeCell="L11" sqref="L11:N12"/>
    </sheetView>
  </sheetViews>
  <sheetFormatPr defaultColWidth="6.8515625" defaultRowHeight="12.75" customHeight="1"/>
  <cols>
    <col min="1" max="1" width="0.9921875" style="40" customWidth="1"/>
    <col min="2" max="2" width="3.8515625" style="40" customWidth="1"/>
    <col min="3" max="3" width="10.140625" style="40" customWidth="1"/>
    <col min="4" max="4" width="1.7109375" style="40" customWidth="1"/>
    <col min="5" max="5" width="10.7109375" style="40" customWidth="1"/>
    <col min="6" max="6" width="3.57421875" style="40" customWidth="1"/>
    <col min="7" max="7" width="4.57421875" style="40" customWidth="1"/>
    <col min="8" max="8" width="0.9921875" style="40" customWidth="1"/>
    <col min="9" max="9" width="8.00390625" style="40" customWidth="1"/>
    <col min="10" max="10" width="9.28125" style="40" customWidth="1"/>
    <col min="11" max="11" width="0.9921875" style="40" customWidth="1"/>
    <col min="12" max="12" width="1.7109375" style="40" customWidth="1"/>
    <col min="13" max="13" width="9.00390625" style="40" customWidth="1"/>
    <col min="14" max="14" width="5.7109375" style="40" customWidth="1"/>
    <col min="15" max="15" width="0.9921875" style="40" customWidth="1"/>
    <col min="16" max="16" width="9.7109375" style="40" customWidth="1"/>
    <col min="17" max="17" width="4.140625" style="40" customWidth="1"/>
    <col min="18" max="18" width="1.57421875" style="40" customWidth="1"/>
    <col min="19" max="19" width="14.57421875" style="40" customWidth="1"/>
    <col min="20" max="20" width="1.1484375" style="40" customWidth="1"/>
    <col min="21" max="21" width="8.57421875" style="40" customWidth="1"/>
    <col min="22" max="22" width="5.28125" style="40" customWidth="1"/>
    <col min="23" max="23" width="1.421875" style="40" customWidth="1"/>
    <col min="24" max="24" width="1.57421875" style="40" customWidth="1"/>
    <col min="25" max="25" width="13.00390625" style="40" customWidth="1"/>
    <col min="26" max="16384" width="6.8515625" style="40" customWidth="1"/>
  </cols>
  <sheetData>
    <row r="1" ht="4.5" customHeight="1"/>
    <row r="2" spans="5:23" ht="15" customHeight="1">
      <c r="E2" s="71" t="s">
        <v>35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1.5" customHeight="1"/>
    <row r="4" spans="2:26" ht="60" customHeight="1">
      <c r="B4" s="59" t="s">
        <v>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.5" customHeight="1"/>
    <row r="6" spans="10:23" ht="18" customHeight="1">
      <c r="J6" s="43" t="s">
        <v>39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5" ht="5.25" customHeight="1">
      <c r="A7" s="43" t="s">
        <v>66</v>
      </c>
      <c r="B7" s="43"/>
      <c r="C7" s="43"/>
      <c r="D7" s="43"/>
      <c r="E7" s="43"/>
      <c r="F7" s="43"/>
      <c r="G7" s="43"/>
      <c r="L7" s="43" t="s">
        <v>67</v>
      </c>
      <c r="M7" s="43"/>
      <c r="N7" s="43"/>
      <c r="Y7" s="72"/>
    </row>
    <row r="8" spans="1:25" ht="12.75">
      <c r="A8" s="43"/>
      <c r="B8" s="43"/>
      <c r="C8" s="43"/>
      <c r="D8" s="43"/>
      <c r="E8" s="43"/>
      <c r="F8" s="43"/>
      <c r="G8" s="43"/>
      <c r="I8" s="43" t="s">
        <v>43</v>
      </c>
      <c r="J8" s="43"/>
      <c r="L8" s="43"/>
      <c r="M8" s="43"/>
      <c r="N8" s="43"/>
      <c r="P8" s="43" t="s">
        <v>8</v>
      </c>
      <c r="Q8" s="43"/>
      <c r="S8" s="43" t="s">
        <v>9</v>
      </c>
      <c r="U8" s="43" t="s">
        <v>44</v>
      </c>
      <c r="V8" s="43"/>
      <c r="X8" s="43" t="s">
        <v>41</v>
      </c>
      <c r="Y8" s="43"/>
    </row>
    <row r="9" spans="1:25" ht="6" customHeight="1">
      <c r="A9" s="43"/>
      <c r="B9" s="43"/>
      <c r="C9" s="43"/>
      <c r="D9" s="43"/>
      <c r="E9" s="43"/>
      <c r="F9" s="43"/>
      <c r="G9" s="43"/>
      <c r="I9" s="43"/>
      <c r="J9" s="43"/>
      <c r="L9" s="43"/>
      <c r="M9" s="43"/>
      <c r="N9" s="43"/>
      <c r="P9" s="43"/>
      <c r="Q9" s="43"/>
      <c r="S9" s="43"/>
      <c r="U9" s="43"/>
      <c r="V9" s="43"/>
      <c r="X9" s="43"/>
      <c r="Y9" s="43"/>
    </row>
    <row r="10" spans="1:14" ht="6" customHeight="1">
      <c r="A10" s="43"/>
      <c r="B10" s="43"/>
      <c r="C10" s="43"/>
      <c r="D10" s="43"/>
      <c r="E10" s="43"/>
      <c r="F10" s="43"/>
      <c r="G10" s="43"/>
      <c r="L10" s="43"/>
      <c r="M10" s="43"/>
      <c r="N10" s="43"/>
    </row>
    <row r="11" spans="1:25" ht="3" customHeight="1">
      <c r="A11" s="43"/>
      <c r="B11" s="43"/>
      <c r="C11" s="43"/>
      <c r="D11" s="43"/>
      <c r="E11" s="43"/>
      <c r="F11" s="43"/>
      <c r="G11" s="43"/>
      <c r="I11" s="73" t="s">
        <v>45</v>
      </c>
      <c r="J11" s="73"/>
      <c r="L11" s="73" t="s">
        <v>46</v>
      </c>
      <c r="M11" s="73"/>
      <c r="N11" s="73"/>
      <c r="P11" s="73" t="s">
        <v>47</v>
      </c>
      <c r="Q11" s="73"/>
      <c r="S11" s="73" t="s">
        <v>48</v>
      </c>
      <c r="U11" s="73" t="s">
        <v>49</v>
      </c>
      <c r="V11" s="73"/>
      <c r="X11" s="73" t="s">
        <v>50</v>
      </c>
      <c r="Y11" s="73"/>
    </row>
    <row r="12" spans="9:25" ht="13.5" customHeight="1">
      <c r="I12" s="73"/>
      <c r="J12" s="73"/>
      <c r="L12" s="73"/>
      <c r="M12" s="73"/>
      <c r="N12" s="73"/>
      <c r="P12" s="73"/>
      <c r="Q12" s="73"/>
      <c r="S12" s="73"/>
      <c r="U12" s="73"/>
      <c r="V12" s="73"/>
      <c r="X12" s="73"/>
      <c r="Y12" s="73"/>
    </row>
    <row r="13" ht="3.75" customHeight="1"/>
    <row r="14" spans="2:25" ht="13.5" customHeight="1">
      <c r="B14" s="74" t="s">
        <v>68</v>
      </c>
      <c r="C14" s="74"/>
      <c r="D14" s="74"/>
      <c r="E14" s="74"/>
      <c r="I14" s="75" t="s">
        <v>69</v>
      </c>
      <c r="J14" s="75"/>
      <c r="M14" s="75" t="s">
        <v>70</v>
      </c>
      <c r="N14" s="75"/>
      <c r="P14" s="75" t="s">
        <v>69</v>
      </c>
      <c r="Q14" s="75"/>
      <c r="S14" s="76" t="s">
        <v>71</v>
      </c>
      <c r="U14" s="75" t="s">
        <v>72</v>
      </c>
      <c r="V14" s="75"/>
      <c r="Y14" s="76" t="s">
        <v>73</v>
      </c>
    </row>
    <row r="15" ht="3.75" customHeight="1"/>
    <row r="16" spans="3:25" ht="13.5" customHeight="1">
      <c r="C16" s="77" t="s">
        <v>74</v>
      </c>
      <c r="D16" s="77"/>
      <c r="E16" s="77"/>
      <c r="F16" s="77"/>
      <c r="I16" s="75" t="s">
        <v>75</v>
      </c>
      <c r="J16" s="75"/>
      <c r="M16" s="75" t="s">
        <v>76</v>
      </c>
      <c r="N16" s="75"/>
      <c r="P16" s="75" t="s">
        <v>77</v>
      </c>
      <c r="Q16" s="75"/>
      <c r="S16" s="76" t="s">
        <v>78</v>
      </c>
      <c r="U16" s="75" t="s">
        <v>79</v>
      </c>
      <c r="V16" s="75"/>
      <c r="Y16" s="76" t="s">
        <v>80</v>
      </c>
    </row>
    <row r="17" spans="3:6" ht="9.75" customHeight="1">
      <c r="C17" s="77"/>
      <c r="D17" s="77"/>
      <c r="E17" s="77"/>
      <c r="F17" s="77"/>
    </row>
    <row r="18" ht="2.25" customHeight="1"/>
    <row r="19" spans="3:25" ht="13.5" customHeight="1">
      <c r="C19" s="77" t="s">
        <v>81</v>
      </c>
      <c r="D19" s="77"/>
      <c r="E19" s="77"/>
      <c r="F19" s="77"/>
      <c r="I19" s="75" t="s">
        <v>82</v>
      </c>
      <c r="J19" s="75"/>
      <c r="M19" s="75" t="s">
        <v>83</v>
      </c>
      <c r="N19" s="75"/>
      <c r="P19" s="75" t="s">
        <v>84</v>
      </c>
      <c r="Q19" s="75"/>
      <c r="S19" s="76" t="s">
        <v>85</v>
      </c>
      <c r="U19" s="75" t="s">
        <v>86</v>
      </c>
      <c r="V19" s="75"/>
      <c r="Y19" s="76" t="s">
        <v>87</v>
      </c>
    </row>
    <row r="20" spans="3:6" ht="9.75" customHeight="1">
      <c r="C20" s="77"/>
      <c r="D20" s="77"/>
      <c r="E20" s="77"/>
      <c r="F20" s="77"/>
    </row>
    <row r="21" ht="2.25" customHeight="1"/>
    <row r="22" spans="3:25" ht="13.5" customHeight="1">
      <c r="C22" s="77" t="s">
        <v>88</v>
      </c>
      <c r="D22" s="77"/>
      <c r="E22" s="77"/>
      <c r="F22" s="77"/>
      <c r="I22" s="75" t="s">
        <v>89</v>
      </c>
      <c r="J22" s="75"/>
      <c r="M22" s="75" t="s">
        <v>90</v>
      </c>
      <c r="N22" s="75"/>
      <c r="P22" s="75" t="s">
        <v>91</v>
      </c>
      <c r="Q22" s="75"/>
      <c r="S22" s="76" t="s">
        <v>92</v>
      </c>
      <c r="U22" s="75" t="s">
        <v>93</v>
      </c>
      <c r="V22" s="75"/>
      <c r="Y22" s="76" t="s">
        <v>94</v>
      </c>
    </row>
    <row r="23" spans="3:6" ht="9.75" customHeight="1">
      <c r="C23" s="77"/>
      <c r="D23" s="77"/>
      <c r="E23" s="77"/>
      <c r="F23" s="77"/>
    </row>
    <row r="24" ht="2.25" customHeight="1"/>
    <row r="25" spans="3:25" ht="13.5" customHeight="1">
      <c r="C25" s="78" t="s">
        <v>95</v>
      </c>
      <c r="D25" s="78"/>
      <c r="E25" s="78"/>
      <c r="F25" s="78"/>
      <c r="I25" s="75" t="s">
        <v>96</v>
      </c>
      <c r="J25" s="75"/>
      <c r="M25" s="75" t="s">
        <v>97</v>
      </c>
      <c r="N25" s="75"/>
      <c r="P25" s="75" t="s">
        <v>98</v>
      </c>
      <c r="Q25" s="75"/>
      <c r="S25" s="76" t="s">
        <v>99</v>
      </c>
      <c r="U25" s="75" t="s">
        <v>100</v>
      </c>
      <c r="V25" s="75"/>
      <c r="Y25" s="76" t="s">
        <v>101</v>
      </c>
    </row>
    <row r="26" ht="3.75" customHeight="1"/>
    <row r="27" spans="3:25" ht="13.5" customHeight="1">
      <c r="C27" s="77" t="s">
        <v>102</v>
      </c>
      <c r="D27" s="77"/>
      <c r="E27" s="77"/>
      <c r="F27" s="77"/>
      <c r="I27" s="75" t="s">
        <v>103</v>
      </c>
      <c r="J27" s="75"/>
      <c r="M27" s="75" t="s">
        <v>104</v>
      </c>
      <c r="N27" s="75"/>
      <c r="P27" s="75" t="s">
        <v>105</v>
      </c>
      <c r="Q27" s="75"/>
      <c r="S27" s="76" t="s">
        <v>106</v>
      </c>
      <c r="U27" s="75" t="s">
        <v>107</v>
      </c>
      <c r="V27" s="75"/>
      <c r="Y27" s="76" t="s">
        <v>108</v>
      </c>
    </row>
    <row r="28" spans="3:6" ht="9.75" customHeight="1">
      <c r="C28" s="77"/>
      <c r="D28" s="77"/>
      <c r="E28" s="77"/>
      <c r="F28" s="77"/>
    </row>
    <row r="29" ht="2.25" customHeight="1"/>
    <row r="30" spans="3:25" ht="13.5" customHeight="1">
      <c r="C30" s="77" t="s">
        <v>109</v>
      </c>
      <c r="D30" s="77"/>
      <c r="E30" s="77"/>
      <c r="F30" s="77"/>
      <c r="I30" s="75" t="s">
        <v>110</v>
      </c>
      <c r="J30" s="75"/>
      <c r="M30" s="75" t="s">
        <v>70</v>
      </c>
      <c r="N30" s="75"/>
      <c r="P30" s="75" t="s">
        <v>110</v>
      </c>
      <c r="Q30" s="75"/>
      <c r="S30" s="76" t="s">
        <v>70</v>
      </c>
      <c r="U30" s="75" t="s">
        <v>70</v>
      </c>
      <c r="V30" s="75"/>
      <c r="Y30" s="76" t="s">
        <v>110</v>
      </c>
    </row>
    <row r="31" spans="3:6" ht="8.25" customHeight="1">
      <c r="C31" s="77"/>
      <c r="D31" s="77"/>
      <c r="E31" s="77"/>
      <c r="F31" s="77"/>
    </row>
    <row r="32" spans="3:6" ht="2.25" customHeight="1">
      <c r="C32" s="77"/>
      <c r="D32" s="77"/>
      <c r="E32" s="77"/>
      <c r="F32" s="77"/>
    </row>
    <row r="33" ht="13.5" customHeight="1"/>
    <row r="34" ht="3.75" customHeight="1"/>
    <row r="35" spans="2:25" ht="13.5" customHeight="1">
      <c r="B35" s="74" t="s">
        <v>111</v>
      </c>
      <c r="C35" s="74"/>
      <c r="D35" s="74"/>
      <c r="E35" s="74"/>
      <c r="I35" s="75" t="s">
        <v>112</v>
      </c>
      <c r="J35" s="75"/>
      <c r="M35" s="75" t="s">
        <v>113</v>
      </c>
      <c r="N35" s="75"/>
      <c r="P35" s="75" t="s">
        <v>114</v>
      </c>
      <c r="Q35" s="75"/>
      <c r="S35" s="76" t="s">
        <v>115</v>
      </c>
      <c r="U35" s="75" t="s">
        <v>116</v>
      </c>
      <c r="V35" s="75"/>
      <c r="Y35" s="76" t="s">
        <v>117</v>
      </c>
    </row>
    <row r="36" ht="3.75" customHeight="1"/>
    <row r="37" spans="3:25" ht="13.5" customHeight="1">
      <c r="C37" s="77" t="s">
        <v>118</v>
      </c>
      <c r="D37" s="77"/>
      <c r="E37" s="77"/>
      <c r="F37" s="77"/>
      <c r="I37" s="75" t="s">
        <v>119</v>
      </c>
      <c r="J37" s="75"/>
      <c r="M37" s="75" t="s">
        <v>120</v>
      </c>
      <c r="N37" s="75"/>
      <c r="P37" s="75" t="s">
        <v>121</v>
      </c>
      <c r="Q37" s="75"/>
      <c r="S37" s="76" t="s">
        <v>122</v>
      </c>
      <c r="U37" s="75" t="s">
        <v>123</v>
      </c>
      <c r="V37" s="75"/>
      <c r="Y37" s="76" t="s">
        <v>124</v>
      </c>
    </row>
    <row r="38" spans="3:6" ht="8.25" customHeight="1">
      <c r="C38" s="77"/>
      <c r="D38" s="77"/>
      <c r="E38" s="77"/>
      <c r="F38" s="77"/>
    </row>
    <row r="39" spans="3:6" ht="13.5" customHeight="1">
      <c r="C39" s="77"/>
      <c r="D39" s="77"/>
      <c r="E39" s="77"/>
      <c r="F39" s="77"/>
    </row>
    <row r="40" ht="2.25" customHeight="1"/>
    <row r="41" spans="3:25" ht="13.5" customHeight="1">
      <c r="C41" s="78" t="s">
        <v>125</v>
      </c>
      <c r="D41" s="78"/>
      <c r="E41" s="78"/>
      <c r="F41" s="78"/>
      <c r="I41" s="75" t="s">
        <v>126</v>
      </c>
      <c r="J41" s="75"/>
      <c r="M41" s="75" t="s">
        <v>127</v>
      </c>
      <c r="N41" s="75"/>
      <c r="P41" s="75" t="s">
        <v>128</v>
      </c>
      <c r="Q41" s="75"/>
      <c r="S41" s="76" t="s">
        <v>129</v>
      </c>
      <c r="U41" s="75" t="s">
        <v>130</v>
      </c>
      <c r="V41" s="75"/>
      <c r="Y41" s="76" t="s">
        <v>131</v>
      </c>
    </row>
    <row r="42" ht="3.75" customHeight="1"/>
    <row r="43" spans="3:25" ht="13.5" customHeight="1">
      <c r="C43" s="77" t="s">
        <v>132</v>
      </c>
      <c r="D43" s="77"/>
      <c r="E43" s="77"/>
      <c r="F43" s="77"/>
      <c r="I43" s="75" t="s">
        <v>133</v>
      </c>
      <c r="J43" s="75"/>
      <c r="M43" s="75" t="s">
        <v>134</v>
      </c>
      <c r="N43" s="75"/>
      <c r="P43" s="75" t="s">
        <v>135</v>
      </c>
      <c r="Q43" s="75"/>
      <c r="S43" s="76" t="s">
        <v>136</v>
      </c>
      <c r="U43" s="75" t="s">
        <v>137</v>
      </c>
      <c r="V43" s="75"/>
      <c r="Y43" s="76" t="s">
        <v>138</v>
      </c>
    </row>
    <row r="44" spans="3:6" ht="9.75" customHeight="1">
      <c r="C44" s="77"/>
      <c r="D44" s="77"/>
      <c r="E44" s="77"/>
      <c r="F44" s="77"/>
    </row>
    <row r="45" ht="2.25" customHeight="1"/>
    <row r="46" spans="3:25" ht="13.5" customHeight="1">
      <c r="C46" s="77" t="s">
        <v>139</v>
      </c>
      <c r="D46" s="77"/>
      <c r="E46" s="77"/>
      <c r="F46" s="77"/>
      <c r="I46" s="75" t="s">
        <v>140</v>
      </c>
      <c r="J46" s="75"/>
      <c r="M46" s="75" t="s">
        <v>141</v>
      </c>
      <c r="N46" s="75"/>
      <c r="P46" s="75" t="s">
        <v>142</v>
      </c>
      <c r="Q46" s="75"/>
      <c r="S46" s="76" t="s">
        <v>143</v>
      </c>
      <c r="U46" s="75" t="s">
        <v>144</v>
      </c>
      <c r="V46" s="75"/>
      <c r="Y46" s="76" t="s">
        <v>145</v>
      </c>
    </row>
    <row r="47" spans="3:6" ht="8.25" customHeight="1">
      <c r="C47" s="77"/>
      <c r="D47" s="77"/>
      <c r="E47" s="77"/>
      <c r="F47" s="77"/>
    </row>
    <row r="48" spans="3:6" ht="13.5" customHeight="1">
      <c r="C48" s="77"/>
      <c r="D48" s="77"/>
      <c r="E48" s="77"/>
      <c r="F48" s="77"/>
    </row>
    <row r="49" ht="2.25" customHeight="1"/>
    <row r="50" spans="3:25" ht="13.5" customHeight="1">
      <c r="C50" s="77" t="s">
        <v>146</v>
      </c>
      <c r="D50" s="77"/>
      <c r="E50" s="77"/>
      <c r="F50" s="77"/>
      <c r="I50" s="75" t="s">
        <v>147</v>
      </c>
      <c r="J50" s="75"/>
      <c r="M50" s="75" t="s">
        <v>148</v>
      </c>
      <c r="N50" s="75"/>
      <c r="P50" s="75" t="s">
        <v>149</v>
      </c>
      <c r="Q50" s="75"/>
      <c r="S50" s="76" t="s">
        <v>150</v>
      </c>
      <c r="U50" s="75" t="s">
        <v>151</v>
      </c>
      <c r="V50" s="75"/>
      <c r="Y50" s="76" t="s">
        <v>152</v>
      </c>
    </row>
    <row r="51" spans="3:6" ht="9.75" customHeight="1">
      <c r="C51" s="77"/>
      <c r="D51" s="77"/>
      <c r="E51" s="77"/>
      <c r="F51" s="77"/>
    </row>
    <row r="52" ht="2.25" customHeight="1"/>
    <row r="53" spans="3:25" ht="13.5" customHeight="1">
      <c r="C53" s="77" t="s">
        <v>153</v>
      </c>
      <c r="D53" s="77"/>
      <c r="E53" s="77"/>
      <c r="F53" s="77"/>
      <c r="I53" s="75" t="s">
        <v>154</v>
      </c>
      <c r="J53" s="75"/>
      <c r="M53" s="75" t="s">
        <v>155</v>
      </c>
      <c r="N53" s="75"/>
      <c r="P53" s="75" t="s">
        <v>156</v>
      </c>
      <c r="Q53" s="75"/>
      <c r="S53" s="76" t="s">
        <v>157</v>
      </c>
      <c r="U53" s="75" t="s">
        <v>158</v>
      </c>
      <c r="V53" s="75"/>
      <c r="Y53" s="76" t="s">
        <v>159</v>
      </c>
    </row>
    <row r="54" spans="3:6" ht="8.25" customHeight="1">
      <c r="C54" s="77"/>
      <c r="D54" s="77"/>
      <c r="E54" s="77"/>
      <c r="F54" s="77"/>
    </row>
    <row r="55" spans="3:6" ht="13.5" customHeight="1">
      <c r="C55" s="77"/>
      <c r="D55" s="77"/>
      <c r="E55" s="77"/>
      <c r="F55" s="77"/>
    </row>
    <row r="56" ht="2.25" customHeight="1"/>
    <row r="57" spans="3:25" ht="13.5" customHeight="1">
      <c r="C57" s="77" t="s">
        <v>160</v>
      </c>
      <c r="D57" s="77"/>
      <c r="E57" s="77"/>
      <c r="F57" s="77"/>
      <c r="I57" s="75" t="s">
        <v>70</v>
      </c>
      <c r="J57" s="75"/>
      <c r="M57" s="75" t="s">
        <v>161</v>
      </c>
      <c r="N57" s="75"/>
      <c r="P57" s="75" t="s">
        <v>161</v>
      </c>
      <c r="Q57" s="75"/>
      <c r="S57" s="76" t="s">
        <v>70</v>
      </c>
      <c r="U57" s="75" t="s">
        <v>70</v>
      </c>
      <c r="V57" s="75"/>
      <c r="Y57" s="76" t="s">
        <v>161</v>
      </c>
    </row>
    <row r="58" spans="3:6" ht="9.75" customHeight="1">
      <c r="C58" s="77"/>
      <c r="D58" s="77"/>
      <c r="E58" s="77"/>
      <c r="F58" s="77"/>
    </row>
    <row r="59" spans="3:25" ht="13.5" customHeight="1">
      <c r="C59" s="77" t="s">
        <v>162</v>
      </c>
      <c r="D59" s="77"/>
      <c r="E59" s="77"/>
      <c r="F59" s="77"/>
      <c r="I59" s="75" t="s">
        <v>163</v>
      </c>
      <c r="J59" s="75"/>
      <c r="M59" s="75" t="s">
        <v>164</v>
      </c>
      <c r="N59" s="75"/>
      <c r="P59" s="75" t="s">
        <v>165</v>
      </c>
      <c r="Q59" s="75"/>
      <c r="S59" s="76" t="s">
        <v>166</v>
      </c>
      <c r="U59" s="75" t="s">
        <v>167</v>
      </c>
      <c r="V59" s="75"/>
      <c r="Y59" s="76" t="s">
        <v>168</v>
      </c>
    </row>
    <row r="60" spans="3:6" ht="8.25" customHeight="1">
      <c r="C60" s="77"/>
      <c r="D60" s="77"/>
      <c r="E60" s="77"/>
      <c r="F60" s="77"/>
    </row>
    <row r="61" spans="3:6" ht="2.25" customHeight="1">
      <c r="C61" s="77"/>
      <c r="D61" s="77"/>
      <c r="E61" s="77"/>
      <c r="F61" s="77"/>
    </row>
    <row r="62" ht="13.5" customHeight="1"/>
    <row r="63" ht="3.75" customHeight="1"/>
    <row r="64" spans="2:25" ht="13.5" customHeight="1">
      <c r="B64" s="74" t="s">
        <v>169</v>
      </c>
      <c r="C64" s="74"/>
      <c r="D64" s="74"/>
      <c r="E64" s="74"/>
      <c r="I64" s="75" t="s">
        <v>170</v>
      </c>
      <c r="J64" s="75"/>
      <c r="M64" s="75" t="s">
        <v>171</v>
      </c>
      <c r="N64" s="75"/>
      <c r="P64" s="75" t="s">
        <v>172</v>
      </c>
      <c r="Q64" s="75"/>
      <c r="S64" s="76" t="s">
        <v>173</v>
      </c>
      <c r="U64" s="75" t="s">
        <v>174</v>
      </c>
      <c r="V64" s="75"/>
      <c r="Y64" s="76" t="s">
        <v>175</v>
      </c>
    </row>
    <row r="65" ht="3.75" customHeight="1"/>
    <row r="66" spans="3:25" ht="13.5" customHeight="1">
      <c r="C66" s="78" t="s">
        <v>176</v>
      </c>
      <c r="D66" s="78"/>
      <c r="E66" s="78"/>
      <c r="F66" s="78"/>
      <c r="I66" s="75" t="s">
        <v>177</v>
      </c>
      <c r="J66" s="75"/>
      <c r="M66" s="75" t="s">
        <v>178</v>
      </c>
      <c r="N66" s="75"/>
      <c r="P66" s="75" t="s">
        <v>179</v>
      </c>
      <c r="Q66" s="75"/>
      <c r="S66" s="76" t="s">
        <v>180</v>
      </c>
      <c r="U66" s="75" t="s">
        <v>181</v>
      </c>
      <c r="V66" s="75"/>
      <c r="Y66" s="76" t="s">
        <v>182</v>
      </c>
    </row>
    <row r="67" ht="3.75" customHeight="1"/>
    <row r="68" spans="3:25" ht="13.5" customHeight="1">
      <c r="C68" s="78" t="s">
        <v>183</v>
      </c>
      <c r="D68" s="78"/>
      <c r="E68" s="78"/>
      <c r="F68" s="78"/>
      <c r="I68" s="75" t="s">
        <v>184</v>
      </c>
      <c r="J68" s="75"/>
      <c r="M68" s="75" t="s">
        <v>185</v>
      </c>
      <c r="N68" s="75"/>
      <c r="P68" s="75" t="s">
        <v>186</v>
      </c>
      <c r="Q68" s="75"/>
      <c r="S68" s="76" t="s">
        <v>187</v>
      </c>
      <c r="U68" s="75" t="s">
        <v>188</v>
      </c>
      <c r="V68" s="75"/>
      <c r="Y68" s="76" t="s">
        <v>189</v>
      </c>
    </row>
    <row r="69" ht="3.75" customHeight="1"/>
    <row r="70" spans="3:25" ht="13.5" customHeight="1">
      <c r="C70" s="77" t="s">
        <v>190</v>
      </c>
      <c r="D70" s="77"/>
      <c r="E70" s="77"/>
      <c r="F70" s="77"/>
      <c r="I70" s="75" t="s">
        <v>191</v>
      </c>
      <c r="J70" s="75"/>
      <c r="M70" s="75" t="s">
        <v>192</v>
      </c>
      <c r="N70" s="75"/>
      <c r="P70" s="75" t="s">
        <v>193</v>
      </c>
      <c r="Q70" s="75"/>
      <c r="S70" s="76" t="s">
        <v>194</v>
      </c>
      <c r="U70" s="75" t="s">
        <v>195</v>
      </c>
      <c r="V70" s="75"/>
      <c r="Y70" s="76" t="s">
        <v>196</v>
      </c>
    </row>
    <row r="71" spans="3:6" ht="8.25" customHeight="1">
      <c r="C71" s="77"/>
      <c r="D71" s="77"/>
      <c r="E71" s="77"/>
      <c r="F71" s="77"/>
    </row>
    <row r="72" spans="3:6" ht="13.5" customHeight="1">
      <c r="C72" s="77"/>
      <c r="D72" s="77"/>
      <c r="E72" s="77"/>
      <c r="F72" s="77"/>
    </row>
    <row r="73" ht="2.25" customHeight="1"/>
    <row r="74" spans="3:25" ht="13.5" customHeight="1">
      <c r="C74" s="77" t="s">
        <v>197</v>
      </c>
      <c r="D74" s="77"/>
      <c r="E74" s="77"/>
      <c r="F74" s="77"/>
      <c r="I74" s="75" t="s">
        <v>198</v>
      </c>
      <c r="J74" s="75"/>
      <c r="M74" s="75" t="s">
        <v>199</v>
      </c>
      <c r="N74" s="75"/>
      <c r="P74" s="75" t="s">
        <v>200</v>
      </c>
      <c r="Q74" s="75"/>
      <c r="S74" s="76" t="s">
        <v>201</v>
      </c>
      <c r="U74" s="75" t="s">
        <v>202</v>
      </c>
      <c r="V74" s="75"/>
      <c r="Y74" s="76" t="s">
        <v>203</v>
      </c>
    </row>
    <row r="75" spans="3:6" ht="9.75" customHeight="1">
      <c r="C75" s="77"/>
      <c r="D75" s="77"/>
      <c r="E75" s="77"/>
      <c r="F75" s="77"/>
    </row>
    <row r="76" ht="2.25" customHeight="1"/>
    <row r="77" spans="3:25" ht="13.5" customHeight="1">
      <c r="C77" s="77" t="s">
        <v>204</v>
      </c>
      <c r="D77" s="77"/>
      <c r="E77" s="77"/>
      <c r="F77" s="77"/>
      <c r="I77" s="75" t="s">
        <v>205</v>
      </c>
      <c r="J77" s="75"/>
      <c r="M77" s="75" t="s">
        <v>206</v>
      </c>
      <c r="N77" s="75"/>
      <c r="P77" s="75" t="s">
        <v>207</v>
      </c>
      <c r="Q77" s="75"/>
      <c r="S77" s="76" t="s">
        <v>208</v>
      </c>
      <c r="U77" s="75" t="s">
        <v>209</v>
      </c>
      <c r="V77" s="75"/>
      <c r="Y77" s="76" t="s">
        <v>210</v>
      </c>
    </row>
    <row r="78" spans="3:6" ht="8.25" customHeight="1">
      <c r="C78" s="77"/>
      <c r="D78" s="77"/>
      <c r="E78" s="77"/>
      <c r="F78" s="77"/>
    </row>
    <row r="79" spans="3:6" ht="13.5" customHeight="1">
      <c r="C79" s="77"/>
      <c r="D79" s="77"/>
      <c r="E79" s="77"/>
      <c r="F79" s="77"/>
    </row>
    <row r="80" ht="2.25" customHeight="1"/>
    <row r="81" spans="3:25" ht="13.5" customHeight="1">
      <c r="C81" s="77" t="s">
        <v>211</v>
      </c>
      <c r="D81" s="77"/>
      <c r="E81" s="77"/>
      <c r="F81" s="77"/>
      <c r="I81" s="75" t="s">
        <v>212</v>
      </c>
      <c r="J81" s="75"/>
      <c r="M81" s="75" t="s">
        <v>213</v>
      </c>
      <c r="N81" s="75"/>
      <c r="P81" s="75" t="s">
        <v>214</v>
      </c>
      <c r="Q81" s="75"/>
      <c r="S81" s="76" t="s">
        <v>215</v>
      </c>
      <c r="U81" s="75" t="s">
        <v>216</v>
      </c>
      <c r="V81" s="75"/>
      <c r="Y81" s="76" t="s">
        <v>217</v>
      </c>
    </row>
    <row r="82" spans="3:6" ht="9.75" customHeight="1">
      <c r="C82" s="77"/>
      <c r="D82" s="77"/>
      <c r="E82" s="77"/>
      <c r="F82" s="77"/>
    </row>
    <row r="83" ht="2.25" customHeight="1"/>
    <row r="84" spans="3:25" ht="13.5" customHeight="1">
      <c r="C84" s="77" t="s">
        <v>218</v>
      </c>
      <c r="D84" s="77"/>
      <c r="E84" s="77"/>
      <c r="F84" s="77"/>
      <c r="I84" s="75" t="s">
        <v>219</v>
      </c>
      <c r="J84" s="75"/>
      <c r="M84" s="75" t="s">
        <v>220</v>
      </c>
      <c r="N84" s="75"/>
      <c r="P84" s="75" t="s">
        <v>221</v>
      </c>
      <c r="Q84" s="75"/>
      <c r="S84" s="76" t="s">
        <v>222</v>
      </c>
      <c r="U84" s="75" t="s">
        <v>223</v>
      </c>
      <c r="V84" s="75"/>
      <c r="Y84" s="76" t="s">
        <v>224</v>
      </c>
    </row>
    <row r="85" spans="3:6" ht="9.75" customHeight="1">
      <c r="C85" s="77"/>
      <c r="D85" s="77"/>
      <c r="E85" s="77"/>
      <c r="F85" s="77"/>
    </row>
    <row r="86" ht="2.25" customHeight="1"/>
    <row r="87" spans="3:25" ht="13.5" customHeight="1">
      <c r="C87" s="78" t="s">
        <v>225</v>
      </c>
      <c r="D87" s="78"/>
      <c r="E87" s="78"/>
      <c r="F87" s="78"/>
      <c r="I87" s="75" t="s">
        <v>226</v>
      </c>
      <c r="J87" s="75"/>
      <c r="M87" s="75" t="s">
        <v>227</v>
      </c>
      <c r="N87" s="75"/>
      <c r="P87" s="75" t="s">
        <v>228</v>
      </c>
      <c r="Q87" s="75"/>
      <c r="S87" s="76" t="s">
        <v>229</v>
      </c>
      <c r="U87" s="75" t="s">
        <v>230</v>
      </c>
      <c r="V87" s="75"/>
      <c r="Y87" s="76" t="s">
        <v>231</v>
      </c>
    </row>
    <row r="88" ht="3.75" customHeight="1"/>
    <row r="89" spans="3:25" ht="12.75">
      <c r="C89" s="78" t="s">
        <v>232</v>
      </c>
      <c r="D89" s="78"/>
      <c r="E89" s="78"/>
      <c r="F89" s="78"/>
      <c r="I89" s="75" t="s">
        <v>233</v>
      </c>
      <c r="J89" s="75"/>
      <c r="M89" s="75" t="s">
        <v>234</v>
      </c>
      <c r="N89" s="75"/>
      <c r="P89" s="75" t="s">
        <v>235</v>
      </c>
      <c r="Q89" s="75"/>
      <c r="S89" s="75" t="s">
        <v>236</v>
      </c>
      <c r="U89" s="75" t="s">
        <v>237</v>
      </c>
      <c r="V89" s="75"/>
      <c r="Y89" s="76" t="s">
        <v>238</v>
      </c>
    </row>
    <row r="90" ht="0.75" customHeight="1">
      <c r="S90" s="75"/>
    </row>
    <row r="91" ht="15" customHeight="1"/>
    <row r="92" ht="3.75" customHeight="1"/>
    <row r="93" spans="2:25" ht="13.5" customHeight="1">
      <c r="B93" s="79" t="s">
        <v>239</v>
      </c>
      <c r="C93" s="79"/>
      <c r="D93" s="79"/>
      <c r="E93" s="79"/>
      <c r="I93" s="75" t="s">
        <v>240</v>
      </c>
      <c r="J93" s="75"/>
      <c r="M93" s="75" t="s">
        <v>241</v>
      </c>
      <c r="N93" s="75"/>
      <c r="P93" s="75" t="s">
        <v>242</v>
      </c>
      <c r="Q93" s="75"/>
      <c r="S93" s="76" t="s">
        <v>243</v>
      </c>
      <c r="U93" s="75" t="s">
        <v>244</v>
      </c>
      <c r="V93" s="75"/>
      <c r="Y93" s="76" t="s">
        <v>245</v>
      </c>
    </row>
    <row r="94" spans="2:5" ht="9.75" customHeight="1">
      <c r="B94" s="79"/>
      <c r="C94" s="79"/>
      <c r="D94" s="79"/>
      <c r="E94" s="79"/>
    </row>
    <row r="95" ht="3" customHeight="1"/>
    <row r="96" spans="3:25" ht="13.5" customHeight="1">
      <c r="C96" s="77" t="s">
        <v>246</v>
      </c>
      <c r="D96" s="77"/>
      <c r="E96" s="77"/>
      <c r="F96" s="77"/>
      <c r="I96" s="75" t="s">
        <v>247</v>
      </c>
      <c r="J96" s="75"/>
      <c r="M96" s="75" t="s">
        <v>248</v>
      </c>
      <c r="N96" s="75"/>
      <c r="P96" s="75" t="s">
        <v>249</v>
      </c>
      <c r="Q96" s="75"/>
      <c r="S96" s="76" t="s">
        <v>250</v>
      </c>
      <c r="U96" s="75" t="s">
        <v>250</v>
      </c>
      <c r="V96" s="75"/>
      <c r="Y96" s="76" t="s">
        <v>251</v>
      </c>
    </row>
    <row r="97" spans="3:6" ht="9.75" customHeight="1">
      <c r="C97" s="77"/>
      <c r="D97" s="77"/>
      <c r="E97" s="77"/>
      <c r="F97" s="77"/>
    </row>
    <row r="98" ht="2.25" customHeight="1"/>
    <row r="99" spans="3:25" ht="13.5" customHeight="1">
      <c r="C99" s="77" t="s">
        <v>252</v>
      </c>
      <c r="D99" s="77"/>
      <c r="E99" s="77"/>
      <c r="F99" s="77"/>
      <c r="I99" s="75" t="s">
        <v>253</v>
      </c>
      <c r="J99" s="75"/>
      <c r="M99" s="75" t="s">
        <v>254</v>
      </c>
      <c r="N99" s="75"/>
      <c r="P99" s="75" t="s">
        <v>255</v>
      </c>
      <c r="Q99" s="75"/>
      <c r="S99" s="76" t="s">
        <v>255</v>
      </c>
      <c r="U99" s="75" t="s">
        <v>255</v>
      </c>
      <c r="V99" s="75"/>
      <c r="Y99" s="76" t="s">
        <v>70</v>
      </c>
    </row>
    <row r="100" spans="3:6" ht="9.75" customHeight="1">
      <c r="C100" s="77"/>
      <c r="D100" s="77"/>
      <c r="E100" s="77"/>
      <c r="F100" s="77"/>
    </row>
    <row r="101" ht="2.25" customHeight="1"/>
    <row r="102" spans="3:25" ht="13.5" customHeight="1">
      <c r="C102" s="78" t="s">
        <v>256</v>
      </c>
      <c r="D102" s="78"/>
      <c r="E102" s="78"/>
      <c r="F102" s="78"/>
      <c r="I102" s="75" t="s">
        <v>257</v>
      </c>
      <c r="J102" s="75"/>
      <c r="M102" s="75" t="s">
        <v>258</v>
      </c>
      <c r="N102" s="75"/>
      <c r="P102" s="75" t="s">
        <v>259</v>
      </c>
      <c r="Q102" s="75"/>
      <c r="S102" s="76" t="s">
        <v>260</v>
      </c>
      <c r="U102" s="75" t="s">
        <v>260</v>
      </c>
      <c r="V102" s="75"/>
      <c r="Y102" s="76" t="s">
        <v>261</v>
      </c>
    </row>
    <row r="103" ht="3.75" customHeight="1"/>
    <row r="104" spans="3:25" ht="13.5" customHeight="1">
      <c r="C104" s="78" t="s">
        <v>262</v>
      </c>
      <c r="D104" s="78"/>
      <c r="E104" s="78"/>
      <c r="F104" s="78"/>
      <c r="I104" s="75" t="s">
        <v>263</v>
      </c>
      <c r="J104" s="75"/>
      <c r="M104" s="75" t="s">
        <v>264</v>
      </c>
      <c r="N104" s="75"/>
      <c r="P104" s="75" t="s">
        <v>265</v>
      </c>
      <c r="Q104" s="75"/>
      <c r="S104" s="76" t="s">
        <v>266</v>
      </c>
      <c r="U104" s="75" t="s">
        <v>267</v>
      </c>
      <c r="V104" s="75"/>
      <c r="Y104" s="76" t="s">
        <v>268</v>
      </c>
    </row>
    <row r="105" spans="3:25" ht="13.5" customHeight="1">
      <c r="C105" s="78" t="s">
        <v>269</v>
      </c>
      <c r="D105" s="78"/>
      <c r="E105" s="78"/>
      <c r="F105" s="78"/>
      <c r="I105" s="75" t="s">
        <v>270</v>
      </c>
      <c r="J105" s="75"/>
      <c r="M105" s="75" t="s">
        <v>70</v>
      </c>
      <c r="N105" s="75"/>
      <c r="P105" s="75" t="s">
        <v>270</v>
      </c>
      <c r="Q105" s="75"/>
      <c r="S105" s="76" t="s">
        <v>271</v>
      </c>
      <c r="U105" s="75" t="s">
        <v>272</v>
      </c>
      <c r="V105" s="75"/>
      <c r="Y105" s="76" t="s">
        <v>273</v>
      </c>
    </row>
    <row r="106" ht="3.75" customHeight="1"/>
    <row r="107" spans="3:25" ht="12.75">
      <c r="C107" s="78" t="s">
        <v>274</v>
      </c>
      <c r="D107" s="78"/>
      <c r="E107" s="78"/>
      <c r="F107" s="78"/>
      <c r="I107" s="75" t="s">
        <v>275</v>
      </c>
      <c r="J107" s="75"/>
      <c r="M107" s="75" t="s">
        <v>276</v>
      </c>
      <c r="N107" s="75"/>
      <c r="P107" s="75" t="s">
        <v>277</v>
      </c>
      <c r="Q107" s="75"/>
      <c r="S107" s="75" t="s">
        <v>278</v>
      </c>
      <c r="U107" s="75" t="s">
        <v>278</v>
      </c>
      <c r="V107" s="75"/>
      <c r="Y107" s="76" t="s">
        <v>279</v>
      </c>
    </row>
    <row r="108" ht="0.75" customHeight="1">
      <c r="S108" s="75"/>
    </row>
    <row r="109" ht="15" customHeight="1"/>
    <row r="110" ht="3.75" customHeight="1"/>
    <row r="111" spans="2:25" ht="13.5" customHeight="1">
      <c r="B111" s="79" t="s">
        <v>280</v>
      </c>
      <c r="C111" s="79"/>
      <c r="D111" s="79"/>
      <c r="E111" s="79"/>
      <c r="I111" s="75" t="s">
        <v>281</v>
      </c>
      <c r="J111" s="75"/>
      <c r="M111" s="75" t="s">
        <v>282</v>
      </c>
      <c r="N111" s="75"/>
      <c r="P111" s="75" t="s">
        <v>283</v>
      </c>
      <c r="Q111" s="75"/>
      <c r="S111" s="76" t="s">
        <v>284</v>
      </c>
      <c r="U111" s="75" t="s">
        <v>285</v>
      </c>
      <c r="V111" s="75"/>
      <c r="Y111" s="76" t="s">
        <v>286</v>
      </c>
    </row>
    <row r="112" spans="2:5" ht="9.75" customHeight="1">
      <c r="B112" s="79"/>
      <c r="C112" s="79"/>
      <c r="D112" s="79"/>
      <c r="E112" s="79"/>
    </row>
    <row r="113" ht="3" customHeight="1"/>
    <row r="114" spans="3:25" ht="13.5" customHeight="1">
      <c r="C114" s="77" t="s">
        <v>287</v>
      </c>
      <c r="D114" s="77"/>
      <c r="E114" s="77"/>
      <c r="F114" s="77"/>
      <c r="I114" s="75" t="s">
        <v>288</v>
      </c>
      <c r="J114" s="75"/>
      <c r="M114" s="75" t="s">
        <v>289</v>
      </c>
      <c r="N114" s="75"/>
      <c r="P114" s="75" t="s">
        <v>290</v>
      </c>
      <c r="Q114" s="75"/>
      <c r="S114" s="76" t="s">
        <v>291</v>
      </c>
      <c r="U114" s="75" t="s">
        <v>292</v>
      </c>
      <c r="V114" s="75"/>
      <c r="Y114" s="76" t="s">
        <v>293</v>
      </c>
    </row>
    <row r="115" spans="3:6" ht="9.75" customHeight="1">
      <c r="C115" s="77"/>
      <c r="D115" s="77"/>
      <c r="E115" s="77"/>
      <c r="F115" s="77"/>
    </row>
    <row r="116" ht="2.25" customHeight="1"/>
    <row r="117" spans="3:25" ht="13.5" customHeight="1">
      <c r="C117" s="77" t="s">
        <v>294</v>
      </c>
      <c r="D117" s="77"/>
      <c r="E117" s="77"/>
      <c r="F117" s="77"/>
      <c r="I117" s="75" t="s">
        <v>295</v>
      </c>
      <c r="J117" s="75"/>
      <c r="M117" s="75" t="s">
        <v>296</v>
      </c>
      <c r="N117" s="75"/>
      <c r="P117" s="75" t="s">
        <v>297</v>
      </c>
      <c r="Q117" s="75"/>
      <c r="S117" s="76" t="s">
        <v>298</v>
      </c>
      <c r="U117" s="75" t="s">
        <v>298</v>
      </c>
      <c r="V117" s="75"/>
      <c r="Y117" s="76" t="s">
        <v>299</v>
      </c>
    </row>
    <row r="118" spans="3:6" ht="9.75" customHeight="1">
      <c r="C118" s="77"/>
      <c r="D118" s="77"/>
      <c r="E118" s="77"/>
      <c r="F118" s="77"/>
    </row>
    <row r="119" ht="2.25" customHeight="1"/>
    <row r="120" spans="3:25" ht="13.5" customHeight="1">
      <c r="C120" s="77" t="s">
        <v>300</v>
      </c>
      <c r="D120" s="77"/>
      <c r="E120" s="77"/>
      <c r="F120" s="77"/>
      <c r="I120" s="75" t="s">
        <v>301</v>
      </c>
      <c r="J120" s="75"/>
      <c r="M120" s="75" t="s">
        <v>302</v>
      </c>
      <c r="N120" s="75"/>
      <c r="P120" s="75" t="s">
        <v>303</v>
      </c>
      <c r="Q120" s="75"/>
      <c r="S120" s="76" t="s">
        <v>70</v>
      </c>
      <c r="U120" s="75" t="s">
        <v>70</v>
      </c>
      <c r="V120" s="75"/>
      <c r="Y120" s="76" t="s">
        <v>303</v>
      </c>
    </row>
    <row r="121" spans="3:6" ht="9.75" customHeight="1">
      <c r="C121" s="77"/>
      <c r="D121" s="77"/>
      <c r="E121" s="77"/>
      <c r="F121" s="77"/>
    </row>
    <row r="122" ht="2.25" customHeight="1"/>
    <row r="123" spans="3:25" ht="13.5" customHeight="1">
      <c r="C123" s="77" t="s">
        <v>304</v>
      </c>
      <c r="D123" s="77"/>
      <c r="E123" s="77"/>
      <c r="F123" s="77"/>
      <c r="I123" s="75" t="s">
        <v>70</v>
      </c>
      <c r="J123" s="75"/>
      <c r="M123" s="75" t="s">
        <v>305</v>
      </c>
      <c r="N123" s="75"/>
      <c r="P123" s="75" t="s">
        <v>305</v>
      </c>
      <c r="Q123" s="75"/>
      <c r="S123" s="76" t="s">
        <v>306</v>
      </c>
      <c r="U123" s="75" t="s">
        <v>307</v>
      </c>
      <c r="V123" s="75"/>
      <c r="Y123" s="76" t="s">
        <v>308</v>
      </c>
    </row>
    <row r="124" spans="3:6" ht="9.75" customHeight="1">
      <c r="C124" s="77"/>
      <c r="D124" s="77"/>
      <c r="E124" s="77"/>
      <c r="F124" s="77"/>
    </row>
    <row r="125" ht="2.25" customHeight="1"/>
    <row r="126" spans="3:25" ht="13.5" customHeight="1">
      <c r="C126" s="77" t="s">
        <v>309</v>
      </c>
      <c r="D126" s="77"/>
      <c r="E126" s="77"/>
      <c r="F126" s="77"/>
      <c r="I126" s="75" t="s">
        <v>310</v>
      </c>
      <c r="J126" s="75"/>
      <c r="M126" s="75" t="s">
        <v>311</v>
      </c>
      <c r="N126" s="75"/>
      <c r="P126" s="75" t="s">
        <v>312</v>
      </c>
      <c r="Q126" s="75"/>
      <c r="S126" s="76" t="s">
        <v>313</v>
      </c>
      <c r="U126" s="75" t="s">
        <v>314</v>
      </c>
      <c r="V126" s="75"/>
      <c r="Y126" s="76" t="s">
        <v>315</v>
      </c>
    </row>
    <row r="127" spans="3:6" ht="9.75" customHeight="1">
      <c r="C127" s="77"/>
      <c r="D127" s="77"/>
      <c r="E127" s="77"/>
      <c r="F127" s="77"/>
    </row>
    <row r="128" ht="2.25" customHeight="1"/>
    <row r="129" spans="3:25" ht="12.75">
      <c r="C129" s="78" t="s">
        <v>316</v>
      </c>
      <c r="D129" s="78"/>
      <c r="E129" s="78"/>
      <c r="F129" s="78"/>
      <c r="I129" s="75" t="s">
        <v>317</v>
      </c>
      <c r="J129" s="75"/>
      <c r="M129" s="75" t="s">
        <v>318</v>
      </c>
      <c r="N129" s="75"/>
      <c r="P129" s="75" t="s">
        <v>319</v>
      </c>
      <c r="Q129" s="75"/>
      <c r="S129" s="75" t="s">
        <v>320</v>
      </c>
      <c r="U129" s="75" t="s">
        <v>321</v>
      </c>
      <c r="V129" s="75"/>
      <c r="Y129" s="76" t="s">
        <v>322</v>
      </c>
    </row>
    <row r="130" ht="0.75" customHeight="1">
      <c r="S130" s="75"/>
    </row>
    <row r="131" ht="15" customHeight="1"/>
    <row r="132" ht="3.75" customHeight="1"/>
    <row r="133" spans="2:25" ht="13.5" customHeight="1">
      <c r="B133" s="74" t="s">
        <v>323</v>
      </c>
      <c r="C133" s="74"/>
      <c r="D133" s="74"/>
      <c r="E133" s="74"/>
      <c r="I133" s="75" t="s">
        <v>324</v>
      </c>
      <c r="J133" s="75"/>
      <c r="M133" s="75" t="s">
        <v>325</v>
      </c>
      <c r="N133" s="75"/>
      <c r="P133" s="80">
        <v>1207502281</v>
      </c>
      <c r="Q133" s="75"/>
      <c r="S133" s="76" t="s">
        <v>326</v>
      </c>
      <c r="U133" s="75" t="s">
        <v>327</v>
      </c>
      <c r="V133" s="75"/>
      <c r="Y133" s="76" t="s">
        <v>328</v>
      </c>
    </row>
    <row r="134" ht="3.75" customHeight="1"/>
    <row r="135" spans="3:25" ht="13.5" customHeight="1">
      <c r="C135" s="77" t="s">
        <v>329</v>
      </c>
      <c r="D135" s="77"/>
      <c r="E135" s="77"/>
      <c r="F135" s="77"/>
      <c r="I135" s="75" t="s">
        <v>330</v>
      </c>
      <c r="J135" s="75"/>
      <c r="M135" s="75" t="s">
        <v>331</v>
      </c>
      <c r="N135" s="75"/>
      <c r="P135" s="75" t="s">
        <v>332</v>
      </c>
      <c r="Q135" s="75"/>
      <c r="S135" s="76" t="s">
        <v>333</v>
      </c>
      <c r="U135" s="75" t="s">
        <v>334</v>
      </c>
      <c r="V135" s="75"/>
      <c r="Y135" s="76" t="s">
        <v>335</v>
      </c>
    </row>
    <row r="136" spans="3:6" ht="9.75" customHeight="1">
      <c r="C136" s="77"/>
      <c r="D136" s="77"/>
      <c r="E136" s="77"/>
      <c r="F136" s="77"/>
    </row>
    <row r="137" ht="2.25" customHeight="1"/>
    <row r="138" spans="3:25" ht="12.75">
      <c r="C138" s="78" t="s">
        <v>336</v>
      </c>
      <c r="D138" s="78"/>
      <c r="E138" s="78"/>
      <c r="F138" s="78"/>
      <c r="I138" s="75" t="s">
        <v>337</v>
      </c>
      <c r="J138" s="75"/>
      <c r="M138" s="75" t="s">
        <v>338</v>
      </c>
      <c r="N138" s="75"/>
      <c r="P138" s="75" t="s">
        <v>339</v>
      </c>
      <c r="Q138" s="75"/>
      <c r="S138" s="75" t="s">
        <v>340</v>
      </c>
      <c r="U138" s="75" t="s">
        <v>341</v>
      </c>
      <c r="V138" s="75"/>
      <c r="Y138" s="76" t="s">
        <v>342</v>
      </c>
    </row>
    <row r="139" ht="0.75" customHeight="1">
      <c r="S139" s="75"/>
    </row>
    <row r="140" ht="15" customHeight="1"/>
    <row r="141" ht="3.75" customHeight="1"/>
    <row r="142" spans="2:25" ht="13.5" customHeight="1">
      <c r="B142" s="79" t="s">
        <v>343</v>
      </c>
      <c r="C142" s="79"/>
      <c r="D142" s="79"/>
      <c r="E142" s="79"/>
      <c r="I142" s="75" t="s">
        <v>344</v>
      </c>
      <c r="J142" s="75"/>
      <c r="M142" s="75" t="s">
        <v>345</v>
      </c>
      <c r="N142" s="75"/>
      <c r="P142" s="75" t="s">
        <v>346</v>
      </c>
      <c r="Q142" s="75"/>
      <c r="S142" s="76" t="s">
        <v>347</v>
      </c>
      <c r="U142" s="75" t="s">
        <v>348</v>
      </c>
      <c r="V142" s="75"/>
      <c r="Y142" s="76" t="s">
        <v>349</v>
      </c>
    </row>
    <row r="143" spans="2:5" ht="9.75" customHeight="1">
      <c r="B143" s="79"/>
      <c r="C143" s="79"/>
      <c r="D143" s="79"/>
      <c r="E143" s="79"/>
    </row>
    <row r="144" ht="3" customHeight="1"/>
    <row r="145" spans="3:25" ht="13.5" customHeight="1">
      <c r="C145" s="77" t="s">
        <v>350</v>
      </c>
      <c r="D145" s="77"/>
      <c r="E145" s="77"/>
      <c r="F145" s="77"/>
      <c r="I145" s="75" t="s">
        <v>351</v>
      </c>
      <c r="J145" s="75"/>
      <c r="M145" s="75" t="s">
        <v>70</v>
      </c>
      <c r="N145" s="75"/>
      <c r="P145" s="75" t="s">
        <v>351</v>
      </c>
      <c r="Q145" s="75"/>
      <c r="S145" s="76" t="s">
        <v>347</v>
      </c>
      <c r="U145" s="75" t="s">
        <v>348</v>
      </c>
      <c r="V145" s="75"/>
      <c r="Y145" s="76" t="s">
        <v>352</v>
      </c>
    </row>
    <row r="146" spans="3:6" ht="9.75" customHeight="1">
      <c r="C146" s="77"/>
      <c r="D146" s="77"/>
      <c r="E146" s="77"/>
      <c r="F146" s="77"/>
    </row>
    <row r="147" ht="2.25" customHeight="1"/>
    <row r="148" spans="3:25" ht="13.5" customHeight="1">
      <c r="C148" s="77" t="s">
        <v>353</v>
      </c>
      <c r="D148" s="77"/>
      <c r="E148" s="77"/>
      <c r="F148" s="77"/>
      <c r="I148" s="75" t="s">
        <v>354</v>
      </c>
      <c r="J148" s="75"/>
      <c r="M148" s="75" t="s">
        <v>345</v>
      </c>
      <c r="N148" s="75"/>
      <c r="P148" s="75" t="s">
        <v>355</v>
      </c>
      <c r="Q148" s="75"/>
      <c r="S148" s="76" t="s">
        <v>70</v>
      </c>
      <c r="U148" s="75" t="s">
        <v>70</v>
      </c>
      <c r="V148" s="75"/>
      <c r="Y148" s="76" t="s">
        <v>355</v>
      </c>
    </row>
    <row r="149" spans="3:6" ht="8.25" customHeight="1">
      <c r="C149" s="77"/>
      <c r="D149" s="77"/>
      <c r="E149" s="77"/>
      <c r="F149" s="77"/>
    </row>
    <row r="150" spans="3:6" ht="13.5" customHeight="1">
      <c r="C150" s="77"/>
      <c r="D150" s="77"/>
      <c r="E150" s="77"/>
      <c r="F150" s="77"/>
    </row>
    <row r="151" ht="15.75" customHeight="1"/>
    <row r="152" ht="3.75" customHeight="1"/>
    <row r="153" spans="2:25" ht="13.5" customHeight="1">
      <c r="B153" s="74" t="s">
        <v>356</v>
      </c>
      <c r="C153" s="74"/>
      <c r="D153" s="74"/>
      <c r="E153" s="74"/>
      <c r="I153" s="75" t="s">
        <v>357</v>
      </c>
      <c r="J153" s="75"/>
      <c r="M153" s="75" t="s">
        <v>358</v>
      </c>
      <c r="N153" s="75"/>
      <c r="P153" s="75" t="s">
        <v>359</v>
      </c>
      <c r="Q153" s="75"/>
      <c r="S153" s="76" t="s">
        <v>360</v>
      </c>
      <c r="U153" s="75" t="s">
        <v>361</v>
      </c>
      <c r="V153" s="75"/>
      <c r="Y153" s="76" t="s">
        <v>362</v>
      </c>
    </row>
    <row r="154" ht="3.75" customHeight="1"/>
    <row r="155" spans="3:25" ht="13.5" customHeight="1">
      <c r="C155" s="77" t="s">
        <v>363</v>
      </c>
      <c r="D155" s="77"/>
      <c r="E155" s="77"/>
      <c r="F155" s="77"/>
      <c r="I155" s="75" t="s">
        <v>364</v>
      </c>
      <c r="J155" s="75"/>
      <c r="M155" s="75" t="s">
        <v>70</v>
      </c>
      <c r="N155" s="75"/>
      <c r="P155" s="75" t="s">
        <v>364</v>
      </c>
      <c r="Q155" s="75"/>
      <c r="S155" s="76" t="s">
        <v>365</v>
      </c>
      <c r="U155" s="75" t="s">
        <v>366</v>
      </c>
      <c r="V155" s="75"/>
      <c r="Y155" s="76" t="s">
        <v>367</v>
      </c>
    </row>
    <row r="156" spans="3:6" ht="9.75" customHeight="1">
      <c r="C156" s="77"/>
      <c r="D156" s="77"/>
      <c r="E156" s="77"/>
      <c r="F156" s="77"/>
    </row>
    <row r="157" ht="2.25" customHeight="1"/>
    <row r="158" spans="3:25" ht="13.5" customHeight="1">
      <c r="C158" s="78" t="s">
        <v>368</v>
      </c>
      <c r="D158" s="78"/>
      <c r="E158" s="78"/>
      <c r="F158" s="78"/>
      <c r="I158" s="75" t="s">
        <v>369</v>
      </c>
      <c r="J158" s="75"/>
      <c r="M158" s="75" t="s">
        <v>70</v>
      </c>
      <c r="N158" s="75"/>
      <c r="P158" s="75" t="s">
        <v>369</v>
      </c>
      <c r="Q158" s="75"/>
      <c r="S158" s="76" t="s">
        <v>370</v>
      </c>
      <c r="U158" s="75" t="s">
        <v>371</v>
      </c>
      <c r="V158" s="75"/>
      <c r="Y158" s="76" t="s">
        <v>372</v>
      </c>
    </row>
    <row r="159" ht="3.75" customHeight="1"/>
    <row r="160" spans="3:25" ht="13.5" customHeight="1">
      <c r="C160" s="78" t="s">
        <v>373</v>
      </c>
      <c r="D160" s="78"/>
      <c r="E160" s="78"/>
      <c r="F160" s="78"/>
      <c r="I160" s="75" t="s">
        <v>374</v>
      </c>
      <c r="J160" s="75"/>
      <c r="M160" s="75" t="s">
        <v>70</v>
      </c>
      <c r="N160" s="75"/>
      <c r="P160" s="75" t="s">
        <v>374</v>
      </c>
      <c r="Q160" s="75"/>
      <c r="S160" s="76" t="s">
        <v>70</v>
      </c>
      <c r="U160" s="75" t="s">
        <v>70</v>
      </c>
      <c r="V160" s="75"/>
      <c r="Y160" s="76" t="s">
        <v>374</v>
      </c>
    </row>
    <row r="161" ht="3.75" customHeight="1"/>
    <row r="162" spans="3:25" ht="13.5" customHeight="1">
      <c r="C162" s="78" t="s">
        <v>375</v>
      </c>
      <c r="D162" s="78"/>
      <c r="E162" s="78"/>
      <c r="F162" s="78"/>
      <c r="I162" s="75" t="s">
        <v>376</v>
      </c>
      <c r="J162" s="75"/>
      <c r="M162" s="75" t="s">
        <v>70</v>
      </c>
      <c r="N162" s="75"/>
      <c r="P162" s="75" t="s">
        <v>376</v>
      </c>
      <c r="Q162" s="75"/>
      <c r="S162" s="81">
        <v>47841.78</v>
      </c>
      <c r="U162" s="75" t="s">
        <v>377</v>
      </c>
      <c r="V162" s="75"/>
      <c r="Y162" s="76" t="s">
        <v>378</v>
      </c>
    </row>
    <row r="163" ht="3.75" customHeight="1"/>
    <row r="164" spans="3:25" ht="13.5" customHeight="1">
      <c r="C164" s="78" t="s">
        <v>379</v>
      </c>
      <c r="D164" s="78"/>
      <c r="E164" s="78"/>
      <c r="F164" s="78"/>
      <c r="I164" s="75" t="s">
        <v>380</v>
      </c>
      <c r="J164" s="75"/>
      <c r="M164" s="75" t="s">
        <v>70</v>
      </c>
      <c r="N164" s="75"/>
      <c r="P164" s="75" t="s">
        <v>380</v>
      </c>
      <c r="Q164" s="75"/>
      <c r="S164" s="76" t="s">
        <v>70</v>
      </c>
      <c r="U164" s="75" t="s">
        <v>70</v>
      </c>
      <c r="V164" s="75"/>
      <c r="Y164" s="76" t="s">
        <v>380</v>
      </c>
    </row>
    <row r="165" ht="3.75" customHeight="1"/>
    <row r="166" spans="3:25" ht="13.5" customHeight="1">
      <c r="C166" s="77" t="s">
        <v>381</v>
      </c>
      <c r="D166" s="77"/>
      <c r="E166" s="77"/>
      <c r="F166" s="77"/>
      <c r="I166" s="75" t="s">
        <v>70</v>
      </c>
      <c r="J166" s="75"/>
      <c r="M166" s="75" t="s">
        <v>358</v>
      </c>
      <c r="N166" s="75"/>
      <c r="P166" s="75" t="s">
        <v>358</v>
      </c>
      <c r="Q166" s="75"/>
      <c r="S166" s="76" t="s">
        <v>382</v>
      </c>
      <c r="U166" s="75" t="s">
        <v>382</v>
      </c>
      <c r="V166" s="75"/>
      <c r="Y166" s="76" t="s">
        <v>383</v>
      </c>
    </row>
    <row r="167" spans="3:6" ht="8.25" customHeight="1">
      <c r="C167" s="77"/>
      <c r="D167" s="77"/>
      <c r="E167" s="77"/>
      <c r="F167" s="77"/>
    </row>
    <row r="168" spans="3:6" ht="2.25" customHeight="1">
      <c r="C168" s="77"/>
      <c r="D168" s="77"/>
      <c r="E168" s="77"/>
      <c r="F168" s="77"/>
    </row>
    <row r="169" ht="13.5" customHeight="1"/>
    <row r="170" ht="3" customHeight="1"/>
    <row r="171" ht="3.75" customHeight="1"/>
    <row r="172" spans="2:25" ht="12.75">
      <c r="B172" s="74" t="s">
        <v>52</v>
      </c>
      <c r="C172" s="74"/>
      <c r="D172" s="74"/>
      <c r="E172" s="74"/>
      <c r="I172" s="75" t="s">
        <v>384</v>
      </c>
      <c r="J172" s="75"/>
      <c r="M172" s="75" t="s">
        <v>385</v>
      </c>
      <c r="N172" s="75"/>
      <c r="P172" s="75" t="s">
        <v>386</v>
      </c>
      <c r="Q172" s="75"/>
      <c r="S172" s="75" t="s">
        <v>387</v>
      </c>
      <c r="U172" s="75" t="s">
        <v>388</v>
      </c>
      <c r="V172" s="75"/>
      <c r="Y172" s="76" t="s">
        <v>389</v>
      </c>
    </row>
    <row r="173" ht="0.75" customHeight="1">
      <c r="S173" s="75"/>
    </row>
    <row r="174" ht="6.75" customHeight="1"/>
    <row r="175" spans="2:21" ht="13.5" customHeight="1">
      <c r="B175" s="77" t="s">
        <v>53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ht="39.75" customHeight="1"/>
    <row r="177" spans="5:24" ht="18.75" customHeight="1">
      <c r="E177" s="82" t="s">
        <v>54</v>
      </c>
      <c r="F177" s="82"/>
      <c r="G177" s="82"/>
      <c r="H177" s="82"/>
      <c r="I177" s="82"/>
      <c r="J177" s="82"/>
      <c r="Q177" s="82" t="s">
        <v>55</v>
      </c>
      <c r="R177" s="82"/>
      <c r="S177" s="82"/>
      <c r="T177" s="82"/>
      <c r="U177" s="82"/>
      <c r="V177" s="82"/>
      <c r="W177" s="82"/>
      <c r="X177" s="82"/>
    </row>
    <row r="178" spans="5:24" ht="18.75" customHeight="1">
      <c r="E178" s="82" t="s">
        <v>56</v>
      </c>
      <c r="F178" s="82"/>
      <c r="G178" s="82"/>
      <c r="H178" s="82"/>
      <c r="I178" s="82"/>
      <c r="J178" s="82"/>
      <c r="Q178" s="82" t="s">
        <v>57</v>
      </c>
      <c r="R178" s="82"/>
      <c r="S178" s="82"/>
      <c r="T178" s="82"/>
      <c r="U178" s="82"/>
      <c r="V178" s="82"/>
      <c r="W178" s="82"/>
      <c r="X178" s="82"/>
    </row>
    <row r="179" ht="15.75" customHeight="1"/>
    <row r="180" ht="21" customHeight="1"/>
    <row r="181" spans="2:25" ht="17.25" customHeight="1">
      <c r="B181" s="57" t="s">
        <v>58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S181" s="70" t="s">
        <v>390</v>
      </c>
      <c r="T181" s="70"/>
      <c r="U181" s="70"/>
      <c r="V181" s="70"/>
      <c r="W181" s="70"/>
      <c r="X181" s="70"/>
      <c r="Y181" s="70"/>
    </row>
  </sheetData>
  <sheetProtection/>
  <mergeCells count="298">
    <mergeCell ref="B181:M181"/>
    <mergeCell ref="S181:Y181"/>
    <mergeCell ref="U172:V172"/>
    <mergeCell ref="B175:U175"/>
    <mergeCell ref="E177:J177"/>
    <mergeCell ref="Q177:X177"/>
    <mergeCell ref="E178:J178"/>
    <mergeCell ref="Q178:X178"/>
    <mergeCell ref="C166:F168"/>
    <mergeCell ref="I166:J166"/>
    <mergeCell ref="M166:N166"/>
    <mergeCell ref="P166:Q166"/>
    <mergeCell ref="U166:V166"/>
    <mergeCell ref="B172:E172"/>
    <mergeCell ref="I172:J172"/>
    <mergeCell ref="M172:N172"/>
    <mergeCell ref="P172:Q172"/>
    <mergeCell ref="S172:S173"/>
    <mergeCell ref="C162:F162"/>
    <mergeCell ref="I162:J162"/>
    <mergeCell ref="M162:N162"/>
    <mergeCell ref="P162:Q162"/>
    <mergeCell ref="U162:V162"/>
    <mergeCell ref="C164:F164"/>
    <mergeCell ref="I164:J164"/>
    <mergeCell ref="M164:N164"/>
    <mergeCell ref="P164:Q164"/>
    <mergeCell ref="U164:V164"/>
    <mergeCell ref="C158:F158"/>
    <mergeCell ref="I158:J158"/>
    <mergeCell ref="M158:N158"/>
    <mergeCell ref="P158:Q158"/>
    <mergeCell ref="U158:V158"/>
    <mergeCell ref="C160:F160"/>
    <mergeCell ref="I160:J160"/>
    <mergeCell ref="M160:N160"/>
    <mergeCell ref="P160:Q160"/>
    <mergeCell ref="U160:V160"/>
    <mergeCell ref="B153:E153"/>
    <mergeCell ref="I153:J153"/>
    <mergeCell ref="M153:N153"/>
    <mergeCell ref="P153:Q153"/>
    <mergeCell ref="U153:V153"/>
    <mergeCell ref="C155:F156"/>
    <mergeCell ref="I155:J155"/>
    <mergeCell ref="M155:N155"/>
    <mergeCell ref="P155:Q155"/>
    <mergeCell ref="U155:V155"/>
    <mergeCell ref="C145:F146"/>
    <mergeCell ref="I145:J145"/>
    <mergeCell ref="M145:N145"/>
    <mergeCell ref="P145:Q145"/>
    <mergeCell ref="U145:V145"/>
    <mergeCell ref="C148:F150"/>
    <mergeCell ref="I148:J148"/>
    <mergeCell ref="M148:N148"/>
    <mergeCell ref="P148:Q148"/>
    <mergeCell ref="U148:V148"/>
    <mergeCell ref="U138:V138"/>
    <mergeCell ref="B142:E143"/>
    <mergeCell ref="I142:J142"/>
    <mergeCell ref="M142:N142"/>
    <mergeCell ref="P142:Q142"/>
    <mergeCell ref="U142:V142"/>
    <mergeCell ref="C135:F136"/>
    <mergeCell ref="I135:J135"/>
    <mergeCell ref="M135:N135"/>
    <mergeCell ref="P135:Q135"/>
    <mergeCell ref="U135:V135"/>
    <mergeCell ref="C138:F138"/>
    <mergeCell ref="I138:J138"/>
    <mergeCell ref="M138:N138"/>
    <mergeCell ref="P138:Q138"/>
    <mergeCell ref="S138:S139"/>
    <mergeCell ref="U129:V129"/>
    <mergeCell ref="B133:E133"/>
    <mergeCell ref="I133:J133"/>
    <mergeCell ref="M133:N133"/>
    <mergeCell ref="P133:Q133"/>
    <mergeCell ref="U133:V133"/>
    <mergeCell ref="C126:F127"/>
    <mergeCell ref="I126:J126"/>
    <mergeCell ref="M126:N126"/>
    <mergeCell ref="P126:Q126"/>
    <mergeCell ref="U126:V126"/>
    <mergeCell ref="C129:F129"/>
    <mergeCell ref="I129:J129"/>
    <mergeCell ref="M129:N129"/>
    <mergeCell ref="P129:Q129"/>
    <mergeCell ref="S129:S130"/>
    <mergeCell ref="C120:F121"/>
    <mergeCell ref="I120:J120"/>
    <mergeCell ref="M120:N120"/>
    <mergeCell ref="P120:Q120"/>
    <mergeCell ref="U120:V120"/>
    <mergeCell ref="C123:F124"/>
    <mergeCell ref="I123:J123"/>
    <mergeCell ref="M123:N123"/>
    <mergeCell ref="P123:Q123"/>
    <mergeCell ref="U123:V123"/>
    <mergeCell ref="C114:F115"/>
    <mergeCell ref="I114:J114"/>
    <mergeCell ref="M114:N114"/>
    <mergeCell ref="P114:Q114"/>
    <mergeCell ref="U114:V114"/>
    <mergeCell ref="C117:F118"/>
    <mergeCell ref="I117:J117"/>
    <mergeCell ref="M117:N117"/>
    <mergeCell ref="P117:Q117"/>
    <mergeCell ref="U117:V117"/>
    <mergeCell ref="U107:V107"/>
    <mergeCell ref="B111:E112"/>
    <mergeCell ref="I111:J111"/>
    <mergeCell ref="M111:N111"/>
    <mergeCell ref="P111:Q111"/>
    <mergeCell ref="U111:V111"/>
    <mergeCell ref="C105:F105"/>
    <mergeCell ref="I105:J105"/>
    <mergeCell ref="M105:N105"/>
    <mergeCell ref="P105:Q105"/>
    <mergeCell ref="U105:V105"/>
    <mergeCell ref="C107:F107"/>
    <mergeCell ref="I107:J107"/>
    <mergeCell ref="M107:N107"/>
    <mergeCell ref="P107:Q107"/>
    <mergeCell ref="S107:S108"/>
    <mergeCell ref="C102:F102"/>
    <mergeCell ref="I102:J102"/>
    <mergeCell ref="M102:N102"/>
    <mergeCell ref="P102:Q102"/>
    <mergeCell ref="U102:V102"/>
    <mergeCell ref="C104:F104"/>
    <mergeCell ref="I104:J104"/>
    <mergeCell ref="M104:N104"/>
    <mergeCell ref="P104:Q104"/>
    <mergeCell ref="U104:V104"/>
    <mergeCell ref="C96:F97"/>
    <mergeCell ref="I96:J96"/>
    <mergeCell ref="M96:N96"/>
    <mergeCell ref="P96:Q96"/>
    <mergeCell ref="U96:V96"/>
    <mergeCell ref="C99:F100"/>
    <mergeCell ref="I99:J99"/>
    <mergeCell ref="M99:N99"/>
    <mergeCell ref="P99:Q99"/>
    <mergeCell ref="U99:V99"/>
    <mergeCell ref="U89:V89"/>
    <mergeCell ref="B93:E94"/>
    <mergeCell ref="I93:J93"/>
    <mergeCell ref="M93:N93"/>
    <mergeCell ref="P93:Q93"/>
    <mergeCell ref="U93:V93"/>
    <mergeCell ref="C87:F87"/>
    <mergeCell ref="I87:J87"/>
    <mergeCell ref="M87:N87"/>
    <mergeCell ref="P87:Q87"/>
    <mergeCell ref="U87:V87"/>
    <mergeCell ref="C89:F89"/>
    <mergeCell ref="I89:J89"/>
    <mergeCell ref="M89:N89"/>
    <mergeCell ref="P89:Q89"/>
    <mergeCell ref="S89:S90"/>
    <mergeCell ref="C81:F82"/>
    <mergeCell ref="I81:J81"/>
    <mergeCell ref="M81:N81"/>
    <mergeCell ref="P81:Q81"/>
    <mergeCell ref="U81:V81"/>
    <mergeCell ref="C84:F85"/>
    <mergeCell ref="I84:J84"/>
    <mergeCell ref="M84:N84"/>
    <mergeCell ref="P84:Q84"/>
    <mergeCell ref="U84:V84"/>
    <mergeCell ref="C74:F75"/>
    <mergeCell ref="I74:J74"/>
    <mergeCell ref="M74:N74"/>
    <mergeCell ref="P74:Q74"/>
    <mergeCell ref="U74:V74"/>
    <mergeCell ref="C77:F79"/>
    <mergeCell ref="I77:J77"/>
    <mergeCell ref="M77:N77"/>
    <mergeCell ref="P77:Q77"/>
    <mergeCell ref="U77:V77"/>
    <mergeCell ref="C68:F68"/>
    <mergeCell ref="I68:J68"/>
    <mergeCell ref="M68:N68"/>
    <mergeCell ref="P68:Q68"/>
    <mergeCell ref="U68:V68"/>
    <mergeCell ref="C70:F72"/>
    <mergeCell ref="I70:J70"/>
    <mergeCell ref="M70:N70"/>
    <mergeCell ref="P70:Q70"/>
    <mergeCell ref="U70:V70"/>
    <mergeCell ref="B64:E64"/>
    <mergeCell ref="I64:J64"/>
    <mergeCell ref="M64:N64"/>
    <mergeCell ref="P64:Q64"/>
    <mergeCell ref="U64:V64"/>
    <mergeCell ref="C66:F66"/>
    <mergeCell ref="I66:J66"/>
    <mergeCell ref="M66:N66"/>
    <mergeCell ref="P66:Q66"/>
    <mergeCell ref="U66:V66"/>
    <mergeCell ref="C57:F58"/>
    <mergeCell ref="I57:J57"/>
    <mergeCell ref="M57:N57"/>
    <mergeCell ref="P57:Q57"/>
    <mergeCell ref="U57:V57"/>
    <mergeCell ref="C59:F61"/>
    <mergeCell ref="I59:J59"/>
    <mergeCell ref="M59:N59"/>
    <mergeCell ref="P59:Q59"/>
    <mergeCell ref="U59:V59"/>
    <mergeCell ref="C50:F51"/>
    <mergeCell ref="I50:J50"/>
    <mergeCell ref="M50:N50"/>
    <mergeCell ref="P50:Q50"/>
    <mergeCell ref="U50:V50"/>
    <mergeCell ref="C53:F55"/>
    <mergeCell ref="I53:J53"/>
    <mergeCell ref="M53:N53"/>
    <mergeCell ref="P53:Q53"/>
    <mergeCell ref="U53:V53"/>
    <mergeCell ref="C43:F44"/>
    <mergeCell ref="I43:J43"/>
    <mergeCell ref="M43:N43"/>
    <mergeCell ref="P43:Q43"/>
    <mergeCell ref="U43:V43"/>
    <mergeCell ref="C46:F48"/>
    <mergeCell ref="I46:J46"/>
    <mergeCell ref="M46:N46"/>
    <mergeCell ref="P46:Q46"/>
    <mergeCell ref="U46:V46"/>
    <mergeCell ref="C37:F39"/>
    <mergeCell ref="I37:J37"/>
    <mergeCell ref="M37:N37"/>
    <mergeCell ref="P37:Q37"/>
    <mergeCell ref="U37:V37"/>
    <mergeCell ref="C41:F41"/>
    <mergeCell ref="I41:J41"/>
    <mergeCell ref="M41:N41"/>
    <mergeCell ref="P41:Q41"/>
    <mergeCell ref="U41:V41"/>
    <mergeCell ref="C30:F32"/>
    <mergeCell ref="I30:J30"/>
    <mergeCell ref="M30:N30"/>
    <mergeCell ref="P30:Q30"/>
    <mergeCell ref="U30:V30"/>
    <mergeCell ref="B35:E35"/>
    <mergeCell ref="I35:J35"/>
    <mergeCell ref="M35:N35"/>
    <mergeCell ref="P35:Q35"/>
    <mergeCell ref="U35:V35"/>
    <mergeCell ref="C25:F25"/>
    <mergeCell ref="I25:J25"/>
    <mergeCell ref="M25:N25"/>
    <mergeCell ref="P25:Q25"/>
    <mergeCell ref="U25:V25"/>
    <mergeCell ref="C27:F28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I8:J9"/>
    <mergeCell ref="P8:Q9"/>
    <mergeCell ref="S8:S9"/>
    <mergeCell ref="U8:V9"/>
    <mergeCell ref="X8:Y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AB93"/>
  <sheetViews>
    <sheetView showGridLines="0" tabSelected="1" zoomScalePageLayoutView="0" workbookViewId="0" topLeftCell="A1">
      <selection activeCell="X10" sqref="X10:AB12"/>
    </sheetView>
  </sheetViews>
  <sheetFormatPr defaultColWidth="6.8515625" defaultRowHeight="12.75" customHeight="1"/>
  <cols>
    <col min="1" max="1" width="1.28515625" style="40" customWidth="1"/>
    <col min="2" max="2" width="1.8515625" style="40" customWidth="1"/>
    <col min="3" max="3" width="13.57421875" style="40" customWidth="1"/>
    <col min="4" max="4" width="5.28125" style="40" customWidth="1"/>
    <col min="5" max="5" width="1.8515625" style="40" customWidth="1"/>
    <col min="6" max="6" width="2.140625" style="40" customWidth="1"/>
    <col min="7" max="7" width="1.421875" style="40" customWidth="1"/>
    <col min="8" max="8" width="3.28125" style="40" customWidth="1"/>
    <col min="9" max="9" width="1.28515625" style="40" customWidth="1"/>
    <col min="10" max="10" width="17.421875" style="40" customWidth="1"/>
    <col min="11" max="11" width="0.9921875" style="40" customWidth="1"/>
    <col min="12" max="12" width="8.8515625" style="40" customWidth="1"/>
    <col min="13" max="13" width="6.421875" style="40" customWidth="1"/>
    <col min="14" max="14" width="0.9921875" style="40" customWidth="1"/>
    <col min="15" max="15" width="15.00390625" style="40" customWidth="1"/>
    <col min="16" max="16" width="1.1484375" style="40" customWidth="1"/>
    <col min="17" max="17" width="4.00390625" style="40" customWidth="1"/>
    <col min="18" max="18" width="11.8515625" style="40" customWidth="1"/>
    <col min="19" max="19" width="0.9921875" style="40" customWidth="1"/>
    <col min="20" max="20" width="7.7109375" style="40" customWidth="1"/>
    <col min="21" max="21" width="0.9921875" style="40" customWidth="1"/>
    <col min="22" max="22" width="6.28125" style="40" customWidth="1"/>
    <col min="23" max="23" width="0.9921875" style="40" customWidth="1"/>
    <col min="24" max="24" width="2.421875" style="40" customWidth="1"/>
    <col min="25" max="25" width="7.7109375" style="40" customWidth="1"/>
    <col min="26" max="26" width="6.00390625" style="40" customWidth="1"/>
    <col min="27" max="27" width="2.00390625" style="40" customWidth="1"/>
    <col min="28" max="28" width="0.9921875" style="40" customWidth="1"/>
    <col min="29" max="16384" width="6.8515625" style="40" customWidth="1"/>
  </cols>
  <sheetData>
    <row r="1" ht="2.25" customHeight="1"/>
    <row r="2" spans="6:21" ht="18.75" customHeight="1">
      <c r="F2" s="71" t="s">
        <v>35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7:20" ht="15" customHeight="1">
      <c r="G3" s="59" t="s">
        <v>391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7:20" ht="15" customHeight="1"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7:20" ht="15" customHeight="1"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7:20" ht="16.5" customHeight="1"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ht="18" customHeight="1"/>
    <row r="8" ht="0.75" customHeight="1"/>
    <row r="9" spans="10:22" ht="19.5" customHeight="1">
      <c r="J9" s="43" t="s">
        <v>39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2:28" ht="11.25" customHeight="1">
      <c r="L10" s="83" t="s">
        <v>392</v>
      </c>
      <c r="M10" s="83"/>
      <c r="X10" s="84" t="s">
        <v>41</v>
      </c>
      <c r="Y10" s="84"/>
      <c r="Z10" s="84"/>
      <c r="AA10" s="84"/>
      <c r="AB10" s="84"/>
    </row>
    <row r="11" spans="1:28" ht="5.25" customHeight="1">
      <c r="A11" s="43" t="s">
        <v>42</v>
      </c>
      <c r="B11" s="43"/>
      <c r="C11" s="43"/>
      <c r="D11" s="43"/>
      <c r="E11" s="43"/>
      <c r="F11" s="43"/>
      <c r="G11" s="43"/>
      <c r="H11" s="43"/>
      <c r="I11" s="43"/>
      <c r="J11" s="83" t="s">
        <v>43</v>
      </c>
      <c r="L11" s="83"/>
      <c r="M11" s="83"/>
      <c r="O11" s="83" t="s">
        <v>8</v>
      </c>
      <c r="P11" s="83"/>
      <c r="Q11" s="83" t="s">
        <v>9</v>
      </c>
      <c r="R11" s="83"/>
      <c r="S11" s="83"/>
      <c r="T11" s="83" t="s">
        <v>44</v>
      </c>
      <c r="U11" s="83"/>
      <c r="V11" s="83"/>
      <c r="W11" s="83"/>
      <c r="X11" s="84"/>
      <c r="Y11" s="84"/>
      <c r="Z11" s="84"/>
      <c r="AA11" s="84"/>
      <c r="AB11" s="84"/>
    </row>
    <row r="12" spans="1:28" ht="14.25" customHeight="1">
      <c r="A12" s="43"/>
      <c r="B12" s="43"/>
      <c r="C12" s="43"/>
      <c r="D12" s="43"/>
      <c r="E12" s="43"/>
      <c r="F12" s="43"/>
      <c r="G12" s="43"/>
      <c r="H12" s="43"/>
      <c r="I12" s="43"/>
      <c r="J12" s="83"/>
      <c r="L12" s="83"/>
      <c r="M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4"/>
      <c r="Z12" s="84"/>
      <c r="AA12" s="84"/>
      <c r="AB12" s="84"/>
    </row>
    <row r="13" spans="12:13" ht="9" customHeight="1">
      <c r="L13" s="83"/>
      <c r="M13" s="83"/>
    </row>
    <row r="14" spans="10:28" ht="15.75" customHeight="1">
      <c r="J14" s="85" t="s">
        <v>45</v>
      </c>
      <c r="L14" s="83" t="s">
        <v>46</v>
      </c>
      <c r="M14" s="83"/>
      <c r="O14" s="83" t="s">
        <v>47</v>
      </c>
      <c r="P14" s="83"/>
      <c r="Q14" s="83" t="s">
        <v>48</v>
      </c>
      <c r="R14" s="83"/>
      <c r="T14" s="83" t="s">
        <v>49</v>
      </c>
      <c r="U14" s="83"/>
      <c r="V14" s="83"/>
      <c r="W14" s="83"/>
      <c r="X14" s="83" t="s">
        <v>50</v>
      </c>
      <c r="Y14" s="83"/>
      <c r="Z14" s="83"/>
      <c r="AA14" s="83"/>
      <c r="AB14" s="83"/>
    </row>
    <row r="15" ht="1.5" customHeight="1"/>
    <row r="16" spans="2:27" ht="15" customHeight="1">
      <c r="B16" s="62" t="s">
        <v>393</v>
      </c>
      <c r="C16" s="62"/>
      <c r="D16" s="62"/>
      <c r="E16" s="62"/>
      <c r="F16" s="62"/>
      <c r="G16" s="62"/>
      <c r="J16" s="86">
        <v>2275870703</v>
      </c>
      <c r="L16" s="87">
        <v>815781606</v>
      </c>
      <c r="M16" s="87"/>
      <c r="O16" s="86">
        <v>3091652309</v>
      </c>
      <c r="Q16" s="87">
        <v>403871261.69</v>
      </c>
      <c r="R16" s="87"/>
      <c r="T16" s="87">
        <v>344122198.99</v>
      </c>
      <c r="U16" s="87"/>
      <c r="V16" s="87"/>
      <c r="X16" s="87">
        <v>2687781047.31</v>
      </c>
      <c r="Y16" s="87"/>
      <c r="Z16" s="87"/>
      <c r="AA16" s="87"/>
    </row>
    <row r="17" ht="0.75" customHeight="1"/>
    <row r="18" spans="3:27" ht="15" customHeight="1">
      <c r="C18" s="48" t="s">
        <v>394</v>
      </c>
      <c r="D18" s="48"/>
      <c r="E18" s="48"/>
      <c r="F18" s="48"/>
      <c r="G18" s="48"/>
      <c r="J18" s="88">
        <v>76282277</v>
      </c>
      <c r="L18" s="89">
        <v>-382093</v>
      </c>
      <c r="M18" s="89"/>
      <c r="O18" s="88">
        <v>75900184</v>
      </c>
      <c r="Q18" s="89">
        <v>17482106.42</v>
      </c>
      <c r="R18" s="89"/>
      <c r="T18" s="89">
        <v>15483065.58</v>
      </c>
      <c r="U18" s="89"/>
      <c r="V18" s="89"/>
      <c r="X18" s="89">
        <v>58418077.58</v>
      </c>
      <c r="Y18" s="89"/>
      <c r="Z18" s="89"/>
      <c r="AA18" s="89"/>
    </row>
    <row r="19" ht="0.75" customHeight="1"/>
    <row r="20" spans="3:27" ht="15" customHeight="1">
      <c r="C20" s="48" t="s">
        <v>395</v>
      </c>
      <c r="D20" s="48"/>
      <c r="E20" s="48"/>
      <c r="F20" s="48"/>
      <c r="G20" s="48"/>
      <c r="J20" s="88">
        <v>7784100</v>
      </c>
      <c r="L20" s="89">
        <v>57998</v>
      </c>
      <c r="M20" s="89"/>
      <c r="O20" s="88">
        <v>7842098</v>
      </c>
      <c r="Q20" s="89">
        <v>1673339.49</v>
      </c>
      <c r="R20" s="89"/>
      <c r="T20" s="89">
        <v>1470271.45</v>
      </c>
      <c r="U20" s="89"/>
      <c r="V20" s="89"/>
      <c r="X20" s="89">
        <v>6168758.51</v>
      </c>
      <c r="Y20" s="89"/>
      <c r="Z20" s="89"/>
      <c r="AA20" s="89"/>
    </row>
    <row r="21" ht="0.75" customHeight="1"/>
    <row r="22" spans="3:27" ht="12.75">
      <c r="C22" s="90" t="s">
        <v>396</v>
      </c>
      <c r="D22" s="90"/>
      <c r="E22" s="90"/>
      <c r="F22" s="90"/>
      <c r="G22" s="90"/>
      <c r="J22" s="88">
        <v>82621392</v>
      </c>
      <c r="L22" s="89">
        <v>11942322</v>
      </c>
      <c r="M22" s="89"/>
      <c r="O22" s="88">
        <v>94563714</v>
      </c>
      <c r="Q22" s="89">
        <v>21911096.78</v>
      </c>
      <c r="R22" s="89"/>
      <c r="T22" s="89">
        <v>17893643.72</v>
      </c>
      <c r="U22" s="89"/>
      <c r="V22" s="89"/>
      <c r="X22" s="89">
        <v>72652617.22</v>
      </c>
      <c r="Y22" s="89"/>
      <c r="Z22" s="89"/>
      <c r="AA22" s="89"/>
    </row>
    <row r="23" spans="3:7" ht="13.5" customHeight="1">
      <c r="C23" s="90"/>
      <c r="D23" s="90"/>
      <c r="E23" s="90"/>
      <c r="F23" s="90"/>
      <c r="G23" s="90"/>
    </row>
    <row r="24" ht="12.75" customHeight="1" hidden="1"/>
    <row r="25" spans="3:27" ht="12.75">
      <c r="C25" s="90" t="s">
        <v>397</v>
      </c>
      <c r="D25" s="90"/>
      <c r="E25" s="90"/>
      <c r="F25" s="90"/>
      <c r="G25" s="90"/>
      <c r="J25" s="88">
        <v>593999602</v>
      </c>
      <c r="L25" s="89">
        <v>835357544</v>
      </c>
      <c r="M25" s="89"/>
      <c r="O25" s="88">
        <v>1429357146</v>
      </c>
      <c r="Q25" s="89">
        <v>64533669.43</v>
      </c>
      <c r="R25" s="89"/>
      <c r="T25" s="89">
        <v>61164051.23</v>
      </c>
      <c r="U25" s="89"/>
      <c r="V25" s="89"/>
      <c r="X25" s="89">
        <v>1364823476.57</v>
      </c>
      <c r="Y25" s="89"/>
      <c r="Z25" s="89"/>
      <c r="AA25" s="89"/>
    </row>
    <row r="26" spans="3:7" ht="13.5" customHeight="1">
      <c r="C26" s="90"/>
      <c r="D26" s="90"/>
      <c r="E26" s="90"/>
      <c r="F26" s="90"/>
      <c r="G26" s="90"/>
    </row>
    <row r="27" ht="12.75" customHeight="1" hidden="1"/>
    <row r="28" spans="3:27" ht="12.75">
      <c r="C28" s="90" t="s">
        <v>398</v>
      </c>
      <c r="D28" s="90"/>
      <c r="E28" s="90"/>
      <c r="F28" s="90"/>
      <c r="G28" s="90"/>
      <c r="J28" s="88">
        <v>271135352</v>
      </c>
      <c r="L28" s="89">
        <v>-28988161</v>
      </c>
      <c r="M28" s="89"/>
      <c r="O28" s="88">
        <v>242147191</v>
      </c>
      <c r="Q28" s="89">
        <v>39961046.69</v>
      </c>
      <c r="R28" s="89"/>
      <c r="T28" s="89">
        <v>37480898.8</v>
      </c>
      <c r="U28" s="89"/>
      <c r="V28" s="89"/>
      <c r="X28" s="89">
        <v>202186144.31</v>
      </c>
      <c r="Y28" s="89"/>
      <c r="Z28" s="89"/>
      <c r="AA28" s="89"/>
    </row>
    <row r="29" spans="3:7" ht="13.5" customHeight="1">
      <c r="C29" s="90"/>
      <c r="D29" s="90"/>
      <c r="E29" s="90"/>
      <c r="F29" s="90"/>
      <c r="G29" s="90"/>
    </row>
    <row r="30" spans="3:7" ht="13.5" customHeight="1">
      <c r="C30" s="90"/>
      <c r="D30" s="90"/>
      <c r="E30" s="90"/>
      <c r="F30" s="90"/>
      <c r="G30" s="90"/>
    </row>
    <row r="31" ht="12.75" customHeight="1" hidden="1"/>
    <row r="32" spans="3:27" ht="12.75">
      <c r="C32" s="90" t="s">
        <v>232</v>
      </c>
      <c r="D32" s="90"/>
      <c r="E32" s="90"/>
      <c r="F32" s="90"/>
      <c r="G32" s="90"/>
      <c r="J32" s="88">
        <v>1244047980</v>
      </c>
      <c r="L32" s="89">
        <v>-2206004</v>
      </c>
      <c r="M32" s="89"/>
      <c r="O32" s="88">
        <v>1241841976</v>
      </c>
      <c r="Q32" s="89">
        <v>258310002.88</v>
      </c>
      <c r="R32" s="89"/>
      <c r="T32" s="89">
        <v>210630268.21</v>
      </c>
      <c r="U32" s="89"/>
      <c r="V32" s="89"/>
      <c r="X32" s="89">
        <v>983531973.12</v>
      </c>
      <c r="Y32" s="89"/>
      <c r="Z32" s="89"/>
      <c r="AA32" s="89"/>
    </row>
    <row r="33" spans="3:7" ht="13.5" customHeight="1">
      <c r="C33" s="90"/>
      <c r="D33" s="90"/>
      <c r="E33" s="90"/>
      <c r="F33" s="90"/>
      <c r="G33" s="90"/>
    </row>
    <row r="34" ht="1.5" customHeight="1"/>
    <row r="35" spans="2:27" ht="15" customHeight="1">
      <c r="B35" s="62" t="s">
        <v>399</v>
      </c>
      <c r="C35" s="62"/>
      <c r="D35" s="62"/>
      <c r="E35" s="62"/>
      <c r="F35" s="62"/>
      <c r="G35" s="62"/>
      <c r="J35" s="86">
        <v>3410773224</v>
      </c>
      <c r="L35" s="87">
        <v>683638640</v>
      </c>
      <c r="M35" s="87"/>
      <c r="O35" s="86">
        <v>4094411864</v>
      </c>
      <c r="Q35" s="87">
        <v>866925083.98</v>
      </c>
      <c r="R35" s="87"/>
      <c r="T35" s="87">
        <v>769103231.22</v>
      </c>
      <c r="U35" s="87"/>
      <c r="V35" s="87"/>
      <c r="X35" s="87">
        <v>3227486780.02</v>
      </c>
      <c r="Y35" s="87"/>
      <c r="Z35" s="87"/>
      <c r="AA35" s="87"/>
    </row>
    <row r="36" ht="0.75" customHeight="1"/>
    <row r="37" spans="3:27" ht="15" customHeight="1">
      <c r="C37" s="48" t="s">
        <v>400</v>
      </c>
      <c r="D37" s="48"/>
      <c r="E37" s="48"/>
      <c r="F37" s="48"/>
      <c r="G37" s="48"/>
      <c r="J37" s="88">
        <v>238550294</v>
      </c>
      <c r="L37" s="89">
        <v>72310442</v>
      </c>
      <c r="M37" s="89"/>
      <c r="O37" s="88">
        <v>310860736</v>
      </c>
      <c r="Q37" s="89">
        <v>82136486.36</v>
      </c>
      <c r="R37" s="89"/>
      <c r="T37" s="89">
        <v>71750002.73</v>
      </c>
      <c r="U37" s="89"/>
      <c r="V37" s="89"/>
      <c r="X37" s="89">
        <v>228724249.64</v>
      </c>
      <c r="Y37" s="89"/>
      <c r="Z37" s="89"/>
      <c r="AA37" s="89"/>
    </row>
    <row r="38" ht="8.25" customHeight="1"/>
    <row r="39" spans="3:27" ht="12.75">
      <c r="C39" s="90" t="s">
        <v>401</v>
      </c>
      <c r="D39" s="90"/>
      <c r="E39" s="90"/>
      <c r="F39" s="90"/>
      <c r="G39" s="90"/>
      <c r="J39" s="88">
        <v>2452927031</v>
      </c>
      <c r="L39" s="89">
        <v>471092188</v>
      </c>
      <c r="M39" s="89"/>
      <c r="O39" s="88">
        <v>2924019219</v>
      </c>
      <c r="Q39" s="89">
        <v>572021321.66</v>
      </c>
      <c r="R39" s="89"/>
      <c r="T39" s="89">
        <v>511913013.66</v>
      </c>
      <c r="U39" s="89"/>
      <c r="V39" s="89"/>
      <c r="X39" s="89">
        <v>2351997897.34</v>
      </c>
      <c r="Y39" s="89"/>
      <c r="Z39" s="89"/>
      <c r="AA39" s="89"/>
    </row>
    <row r="40" spans="3:7" ht="13.5" customHeight="1">
      <c r="C40" s="90"/>
      <c r="D40" s="90"/>
      <c r="E40" s="90"/>
      <c r="F40" s="90"/>
      <c r="G40" s="90"/>
    </row>
    <row r="41" ht="12.75" customHeight="1" hidden="1"/>
    <row r="42" spans="3:27" ht="15" customHeight="1">
      <c r="C42" s="48" t="s">
        <v>402</v>
      </c>
      <c r="D42" s="48"/>
      <c r="E42" s="48"/>
      <c r="F42" s="48"/>
      <c r="G42" s="48"/>
      <c r="J42" s="88">
        <v>70102832</v>
      </c>
      <c r="L42" s="89">
        <v>68327487</v>
      </c>
      <c r="M42" s="89"/>
      <c r="O42" s="88">
        <v>138430319</v>
      </c>
      <c r="Q42" s="89">
        <v>19898974.99</v>
      </c>
      <c r="R42" s="89"/>
      <c r="T42" s="89">
        <v>19072280.9</v>
      </c>
      <c r="U42" s="89"/>
      <c r="V42" s="89"/>
      <c r="X42" s="89">
        <v>118531344.01</v>
      </c>
      <c r="Y42" s="89"/>
      <c r="Z42" s="89"/>
      <c r="AA42" s="89"/>
    </row>
    <row r="43" ht="0.75" customHeight="1"/>
    <row r="44" spans="3:27" ht="12.75">
      <c r="C44" s="90" t="s">
        <v>403</v>
      </c>
      <c r="D44" s="90"/>
      <c r="E44" s="90"/>
      <c r="F44" s="90"/>
      <c r="G44" s="90"/>
      <c r="J44" s="88">
        <v>173008392</v>
      </c>
      <c r="L44" s="89">
        <v>84055685</v>
      </c>
      <c r="M44" s="89"/>
      <c r="O44" s="88">
        <v>257064077</v>
      </c>
      <c r="Q44" s="89">
        <v>88351071.53</v>
      </c>
      <c r="R44" s="89"/>
      <c r="T44" s="89">
        <v>78869885.46</v>
      </c>
      <c r="U44" s="89"/>
      <c r="V44" s="89"/>
      <c r="X44" s="89">
        <v>168713005.47</v>
      </c>
      <c r="Y44" s="89"/>
      <c r="Z44" s="89"/>
      <c r="AA44" s="89"/>
    </row>
    <row r="45" spans="3:7" ht="13.5" customHeight="1">
      <c r="C45" s="90"/>
      <c r="D45" s="90"/>
      <c r="E45" s="90"/>
      <c r="F45" s="90"/>
      <c r="G45" s="90"/>
    </row>
    <row r="46" spans="3:7" ht="13.5" customHeight="1">
      <c r="C46" s="90"/>
      <c r="D46" s="90"/>
      <c r="E46" s="90"/>
      <c r="F46" s="90"/>
      <c r="G46" s="90"/>
    </row>
    <row r="47" spans="3:7" ht="13.5" customHeight="1">
      <c r="C47" s="90"/>
      <c r="D47" s="90"/>
      <c r="E47" s="90"/>
      <c r="F47" s="90"/>
      <c r="G47" s="90"/>
    </row>
    <row r="48" ht="12.75" customHeight="1" hidden="1"/>
    <row r="49" spans="3:27" ht="15" customHeight="1">
      <c r="C49" s="48" t="s">
        <v>404</v>
      </c>
      <c r="D49" s="48"/>
      <c r="E49" s="48"/>
      <c r="F49" s="48"/>
      <c r="G49" s="48"/>
      <c r="J49" s="88">
        <v>30892252</v>
      </c>
      <c r="L49" s="89">
        <v>281764</v>
      </c>
      <c r="M49" s="89"/>
      <c r="O49" s="88">
        <v>31174016</v>
      </c>
      <c r="Q49" s="89">
        <v>5917563.8</v>
      </c>
      <c r="R49" s="89"/>
      <c r="T49" s="89">
        <v>4910162.4</v>
      </c>
      <c r="U49" s="89"/>
      <c r="V49" s="89"/>
      <c r="X49" s="89">
        <v>25256452.2</v>
      </c>
      <c r="Y49" s="89"/>
      <c r="Z49" s="89"/>
      <c r="AA49" s="89"/>
    </row>
    <row r="50" ht="0.75" customHeight="1"/>
    <row r="51" spans="3:27" ht="15" customHeight="1">
      <c r="C51" s="48" t="s">
        <v>405</v>
      </c>
      <c r="D51" s="48"/>
      <c r="E51" s="48"/>
      <c r="F51" s="48"/>
      <c r="G51" s="48"/>
      <c r="J51" s="88">
        <v>82209182</v>
      </c>
      <c r="L51" s="89">
        <v>12826403</v>
      </c>
      <c r="M51" s="89"/>
      <c r="O51" s="88">
        <v>95035585</v>
      </c>
      <c r="Q51" s="89">
        <v>20499840.72</v>
      </c>
      <c r="R51" s="89"/>
      <c r="T51" s="89">
        <v>16981006.35</v>
      </c>
      <c r="U51" s="89"/>
      <c r="V51" s="89"/>
      <c r="X51" s="89">
        <v>74535744.28</v>
      </c>
      <c r="Y51" s="89"/>
      <c r="Z51" s="89"/>
      <c r="AA51" s="89"/>
    </row>
    <row r="52" ht="0.75" customHeight="1"/>
    <row r="53" spans="3:27" ht="12.75">
      <c r="C53" s="90" t="s">
        <v>406</v>
      </c>
      <c r="D53" s="90"/>
      <c r="E53" s="90"/>
      <c r="F53" s="90"/>
      <c r="G53" s="90"/>
      <c r="J53" s="88">
        <v>363083241</v>
      </c>
      <c r="L53" s="89">
        <v>-25255329</v>
      </c>
      <c r="M53" s="89"/>
      <c r="O53" s="88">
        <v>337827912</v>
      </c>
      <c r="Q53" s="89">
        <v>78099824.92</v>
      </c>
      <c r="R53" s="89"/>
      <c r="T53" s="89">
        <v>65606879.72</v>
      </c>
      <c r="U53" s="89"/>
      <c r="V53" s="89"/>
      <c r="X53" s="89">
        <v>259728087.08</v>
      </c>
      <c r="Y53" s="89"/>
      <c r="Z53" s="89"/>
      <c r="AA53" s="89"/>
    </row>
    <row r="54" spans="3:7" ht="13.5" customHeight="1">
      <c r="C54" s="90"/>
      <c r="D54" s="90"/>
      <c r="E54" s="90"/>
      <c r="F54" s="90"/>
      <c r="G54" s="90"/>
    </row>
    <row r="55" spans="2:27" ht="15" customHeight="1">
      <c r="B55" s="62" t="s">
        <v>407</v>
      </c>
      <c r="C55" s="62"/>
      <c r="D55" s="62"/>
      <c r="E55" s="62"/>
      <c r="F55" s="62"/>
      <c r="G55" s="62"/>
      <c r="J55" s="86">
        <v>230987933</v>
      </c>
      <c r="L55" s="87">
        <v>50965709</v>
      </c>
      <c r="M55" s="87"/>
      <c r="O55" s="86">
        <v>281953642</v>
      </c>
      <c r="Q55" s="87">
        <v>111157748.95</v>
      </c>
      <c r="R55" s="87"/>
      <c r="T55" s="87">
        <v>74666881.41</v>
      </c>
      <c r="U55" s="87"/>
      <c r="V55" s="87"/>
      <c r="X55" s="87">
        <v>170795893.05</v>
      </c>
      <c r="Y55" s="87"/>
      <c r="Z55" s="87"/>
      <c r="AA55" s="87"/>
    </row>
    <row r="56" ht="0.75" customHeight="1"/>
    <row r="57" spans="3:27" ht="12.75">
      <c r="C57" s="90" t="s">
        <v>408</v>
      </c>
      <c r="D57" s="90"/>
      <c r="E57" s="90"/>
      <c r="F57" s="90"/>
      <c r="G57" s="90"/>
      <c r="J57" s="88">
        <v>25528500</v>
      </c>
      <c r="L57" s="89">
        <v>11491763</v>
      </c>
      <c r="M57" s="89"/>
      <c r="O57" s="88">
        <v>37020263</v>
      </c>
      <c r="Q57" s="89">
        <v>8943834.64</v>
      </c>
      <c r="R57" s="89"/>
      <c r="T57" s="89">
        <v>7493380.38</v>
      </c>
      <c r="U57" s="89"/>
      <c r="V57" s="89"/>
      <c r="X57" s="89">
        <v>28076428.36</v>
      </c>
      <c r="Y57" s="89"/>
      <c r="Z57" s="89"/>
      <c r="AA57" s="89"/>
    </row>
    <row r="58" spans="3:7" ht="13.5" customHeight="1">
      <c r="C58" s="90"/>
      <c r="D58" s="90"/>
      <c r="E58" s="90"/>
      <c r="F58" s="90"/>
      <c r="G58" s="90"/>
    </row>
    <row r="59" spans="3:7" ht="13.5" customHeight="1">
      <c r="C59" s="90"/>
      <c r="D59" s="90"/>
      <c r="E59" s="90"/>
      <c r="F59" s="90"/>
      <c r="G59" s="90"/>
    </row>
    <row r="60" spans="3:7" ht="13.5" customHeight="1">
      <c r="C60" s="90"/>
      <c r="D60" s="90"/>
      <c r="E60" s="90"/>
      <c r="F60" s="90"/>
      <c r="G60" s="90"/>
    </row>
    <row r="61" ht="12.75" customHeight="1" hidden="1"/>
    <row r="62" spans="3:27" ht="12.75">
      <c r="C62" s="90" t="s">
        <v>409</v>
      </c>
      <c r="D62" s="90"/>
      <c r="E62" s="90"/>
      <c r="F62" s="90"/>
      <c r="G62" s="90"/>
      <c r="J62" s="88">
        <v>4096197</v>
      </c>
      <c r="L62" s="89">
        <v>-79199</v>
      </c>
      <c r="M62" s="89"/>
      <c r="O62" s="88">
        <v>4016998</v>
      </c>
      <c r="Q62" s="89">
        <v>922449.92</v>
      </c>
      <c r="R62" s="89"/>
      <c r="T62" s="89">
        <v>849788.93</v>
      </c>
      <c r="U62" s="89"/>
      <c r="V62" s="89"/>
      <c r="X62" s="89">
        <v>3094548.08</v>
      </c>
      <c r="Y62" s="89"/>
      <c r="Z62" s="89"/>
      <c r="AA62" s="89"/>
    </row>
    <row r="63" spans="3:7" ht="13.5" customHeight="1">
      <c r="C63" s="90"/>
      <c r="D63" s="90"/>
      <c r="E63" s="90"/>
      <c r="F63" s="90"/>
      <c r="G63" s="90"/>
    </row>
    <row r="64" spans="3:7" ht="13.5" customHeight="1">
      <c r="C64" s="90"/>
      <c r="D64" s="90"/>
      <c r="E64" s="90"/>
      <c r="F64" s="90"/>
      <c r="G64" s="90"/>
    </row>
    <row r="65" ht="12.75" customHeight="1" hidden="1"/>
    <row r="66" spans="3:27" ht="15" customHeight="1">
      <c r="C66" s="48" t="s">
        <v>410</v>
      </c>
      <c r="D66" s="48"/>
      <c r="E66" s="48"/>
      <c r="F66" s="48"/>
      <c r="G66" s="48"/>
      <c r="J66" s="88">
        <v>39452198</v>
      </c>
      <c r="L66" s="89">
        <v>10233836</v>
      </c>
      <c r="M66" s="89"/>
      <c r="O66" s="88">
        <v>49686034</v>
      </c>
      <c r="Q66" s="89">
        <v>12097727</v>
      </c>
      <c r="R66" s="89"/>
      <c r="T66" s="89">
        <v>11746334</v>
      </c>
      <c r="U66" s="89"/>
      <c r="V66" s="89"/>
      <c r="X66" s="89">
        <v>37588307</v>
      </c>
      <c r="Y66" s="89"/>
      <c r="Z66" s="89"/>
      <c r="AA66" s="89"/>
    </row>
    <row r="67" ht="0.75" customHeight="1"/>
    <row r="68" spans="3:27" ht="15" customHeight="1">
      <c r="C68" s="48" t="s">
        <v>411</v>
      </c>
      <c r="D68" s="48"/>
      <c r="E68" s="48"/>
      <c r="F68" s="48"/>
      <c r="G68" s="48"/>
      <c r="J68" s="88">
        <v>33979985</v>
      </c>
      <c r="L68" s="89">
        <v>44636796</v>
      </c>
      <c r="M68" s="89"/>
      <c r="O68" s="88">
        <v>78616781</v>
      </c>
      <c r="Q68" s="89">
        <v>42584025.92</v>
      </c>
      <c r="R68" s="89"/>
      <c r="T68" s="89">
        <v>35652096.19</v>
      </c>
      <c r="U68" s="89"/>
      <c r="V68" s="89"/>
      <c r="X68" s="89">
        <v>36032755.08</v>
      </c>
      <c r="Y68" s="89"/>
      <c r="Z68" s="89"/>
      <c r="AA68" s="89"/>
    </row>
    <row r="69" ht="0.75" customHeight="1"/>
    <row r="70" spans="3:27" ht="12.75">
      <c r="C70" s="90" t="s">
        <v>412</v>
      </c>
      <c r="D70" s="90"/>
      <c r="E70" s="90"/>
      <c r="F70" s="90"/>
      <c r="G70" s="90"/>
      <c r="J70" s="88">
        <v>127931053</v>
      </c>
      <c r="L70" s="89">
        <v>-15317487</v>
      </c>
      <c r="M70" s="89"/>
      <c r="O70" s="88">
        <v>112613566</v>
      </c>
      <c r="Q70" s="89">
        <v>46609711.47</v>
      </c>
      <c r="R70" s="89"/>
      <c r="T70" s="89">
        <v>18925281.91</v>
      </c>
      <c r="U70" s="89"/>
      <c r="V70" s="89"/>
      <c r="X70" s="89">
        <v>66003854.53</v>
      </c>
      <c r="Y70" s="89"/>
      <c r="Z70" s="89"/>
      <c r="AA70" s="89"/>
    </row>
    <row r="71" spans="3:7" ht="13.5" customHeight="1">
      <c r="C71" s="90"/>
      <c r="D71" s="90"/>
      <c r="E71" s="90"/>
      <c r="F71" s="90"/>
      <c r="G71" s="90"/>
    </row>
    <row r="72" ht="1.5" customHeight="1"/>
    <row r="73" spans="2:27" ht="13.5" customHeight="1">
      <c r="B73" s="51" t="s">
        <v>413</v>
      </c>
      <c r="C73" s="51"/>
      <c r="D73" s="51"/>
      <c r="E73" s="51"/>
      <c r="F73" s="51"/>
      <c r="G73" s="51"/>
      <c r="J73" s="86">
        <v>61513339</v>
      </c>
      <c r="L73" s="87">
        <v>107608364</v>
      </c>
      <c r="M73" s="87"/>
      <c r="O73" s="86">
        <v>169121703</v>
      </c>
      <c r="Q73" s="87">
        <v>123102058.58</v>
      </c>
      <c r="R73" s="87"/>
      <c r="T73" s="87">
        <v>118009099.03</v>
      </c>
      <c r="U73" s="87"/>
      <c r="V73" s="87"/>
      <c r="X73" s="87">
        <v>46019644.42</v>
      </c>
      <c r="Y73" s="87"/>
      <c r="Z73" s="87"/>
      <c r="AA73" s="87"/>
    </row>
    <row r="74" spans="2:7" ht="13.5" customHeight="1">
      <c r="B74" s="51"/>
      <c r="C74" s="51"/>
      <c r="D74" s="51"/>
      <c r="E74" s="51"/>
      <c r="F74" s="51"/>
      <c r="G74" s="51"/>
    </row>
    <row r="75" spans="2:7" ht="13.5" customHeight="1">
      <c r="B75" s="51"/>
      <c r="C75" s="51"/>
      <c r="D75" s="51"/>
      <c r="E75" s="51"/>
      <c r="F75" s="51"/>
      <c r="G75" s="51"/>
    </row>
    <row r="76" ht="12.75" customHeight="1" hidden="1"/>
    <row r="77" spans="3:27" ht="12.75">
      <c r="C77" s="90" t="s">
        <v>414</v>
      </c>
      <c r="D77" s="90"/>
      <c r="E77" s="90"/>
      <c r="F77" s="90"/>
      <c r="G77" s="90"/>
      <c r="J77" s="88">
        <v>61513339</v>
      </c>
      <c r="L77" s="89">
        <v>0</v>
      </c>
      <c r="M77" s="89"/>
      <c r="O77" s="88">
        <v>61513339</v>
      </c>
      <c r="Q77" s="89">
        <v>15773385.62</v>
      </c>
      <c r="R77" s="89"/>
      <c r="T77" s="89">
        <v>10680426.07</v>
      </c>
      <c r="U77" s="89"/>
      <c r="V77" s="89"/>
      <c r="X77" s="89">
        <v>45739953.38</v>
      </c>
      <c r="Y77" s="89"/>
      <c r="Z77" s="89"/>
      <c r="AA77" s="89"/>
    </row>
    <row r="78" spans="3:7" ht="13.5" customHeight="1">
      <c r="C78" s="90"/>
      <c r="D78" s="90"/>
      <c r="E78" s="90"/>
      <c r="F78" s="90"/>
      <c r="G78" s="90"/>
    </row>
    <row r="79" spans="3:7" ht="13.5" customHeight="1">
      <c r="C79" s="90"/>
      <c r="D79" s="90"/>
      <c r="E79" s="90"/>
      <c r="F79" s="90"/>
      <c r="G79" s="90"/>
    </row>
    <row r="80" spans="3:7" ht="13.5" customHeight="1">
      <c r="C80" s="90"/>
      <c r="D80" s="90"/>
      <c r="E80" s="90"/>
      <c r="F80" s="90"/>
      <c r="G80" s="90"/>
    </row>
    <row r="81" ht="12.75" customHeight="1" hidden="1"/>
    <row r="82" spans="3:27" ht="12.75">
      <c r="C82" s="90" t="s">
        <v>415</v>
      </c>
      <c r="D82" s="90"/>
      <c r="E82" s="90"/>
      <c r="F82" s="90"/>
      <c r="G82" s="90"/>
      <c r="J82" s="88">
        <v>0</v>
      </c>
      <c r="L82" s="89">
        <v>107608364</v>
      </c>
      <c r="M82" s="89"/>
      <c r="O82" s="88">
        <v>107608364</v>
      </c>
      <c r="Q82" s="89">
        <v>107328672.96</v>
      </c>
      <c r="R82" s="89"/>
      <c r="T82" s="89">
        <v>107328672.96</v>
      </c>
      <c r="U82" s="89"/>
      <c r="V82" s="89"/>
      <c r="X82" s="89">
        <v>279691.04</v>
      </c>
      <c r="Y82" s="89"/>
      <c r="Z82" s="89"/>
      <c r="AA82" s="89"/>
    </row>
    <row r="83" spans="3:7" ht="13.5" customHeight="1">
      <c r="C83" s="90"/>
      <c r="D83" s="90"/>
      <c r="E83" s="90"/>
      <c r="F83" s="90"/>
      <c r="G83" s="90"/>
    </row>
    <row r="84" spans="3:7" ht="13.5" customHeight="1">
      <c r="C84" s="90"/>
      <c r="D84" s="90"/>
      <c r="E84" s="90"/>
      <c r="F84" s="90"/>
      <c r="G84" s="90"/>
    </row>
    <row r="85" spans="3:27" ht="15.75" customHeight="1">
      <c r="C85" s="51" t="s">
        <v>52</v>
      </c>
      <c r="D85" s="51"/>
      <c r="E85" s="51"/>
      <c r="F85" s="51"/>
      <c r="G85" s="51"/>
      <c r="H85" s="51"/>
      <c r="J85" s="91">
        <v>5979145199</v>
      </c>
      <c r="L85" s="92">
        <v>1657994319</v>
      </c>
      <c r="M85" s="92"/>
      <c r="O85" s="91">
        <v>7637139518</v>
      </c>
      <c r="Q85" s="92">
        <v>1505056153.2</v>
      </c>
      <c r="R85" s="92"/>
      <c r="T85" s="92">
        <v>1305901410.65</v>
      </c>
      <c r="U85" s="92"/>
      <c r="V85" s="92"/>
      <c r="X85" s="92">
        <v>6132083364.8</v>
      </c>
      <c r="Y85" s="92"/>
      <c r="Z85" s="92"/>
      <c r="AA85" s="92"/>
    </row>
    <row r="86" ht="13.5" customHeight="1"/>
    <row r="87" spans="3:22" ht="13.5" customHeight="1">
      <c r="C87" s="55" t="s">
        <v>53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ht="59.25" customHeight="1"/>
    <row r="89" spans="5:25" ht="18.75" customHeight="1">
      <c r="E89" s="56" t="s">
        <v>54</v>
      </c>
      <c r="F89" s="56"/>
      <c r="G89" s="56"/>
      <c r="H89" s="56"/>
      <c r="I89" s="56"/>
      <c r="J89" s="56"/>
      <c r="K89" s="56"/>
      <c r="L89" s="56"/>
      <c r="R89" s="56" t="s">
        <v>55</v>
      </c>
      <c r="S89" s="56"/>
      <c r="T89" s="56"/>
      <c r="U89" s="56"/>
      <c r="V89" s="56"/>
      <c r="W89" s="56"/>
      <c r="X89" s="56"/>
      <c r="Y89" s="56"/>
    </row>
    <row r="90" spans="5:25" ht="17.25" customHeight="1">
      <c r="E90" s="56" t="s">
        <v>56</v>
      </c>
      <c r="F90" s="56"/>
      <c r="G90" s="56"/>
      <c r="H90" s="56"/>
      <c r="I90" s="56"/>
      <c r="J90" s="56"/>
      <c r="K90" s="56"/>
      <c r="L90" s="56"/>
      <c r="R90" s="56" t="s">
        <v>57</v>
      </c>
      <c r="S90" s="56"/>
      <c r="T90" s="56"/>
      <c r="U90" s="56"/>
      <c r="V90" s="56"/>
      <c r="W90" s="56"/>
      <c r="X90" s="56"/>
      <c r="Y90" s="56"/>
    </row>
    <row r="91" ht="84" customHeight="1"/>
    <row r="92" ht="21" customHeight="1"/>
    <row r="93" spans="2:27" ht="14.25" customHeight="1">
      <c r="B93" s="93" t="s">
        <v>58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X93" s="58" t="s">
        <v>416</v>
      </c>
      <c r="Y93" s="58"/>
      <c r="Z93" s="58"/>
      <c r="AA93" s="58"/>
    </row>
  </sheetData>
  <sheetProtection/>
  <mergeCells count="147">
    <mergeCell ref="C87:V87"/>
    <mergeCell ref="E89:L89"/>
    <mergeCell ref="R89:Y89"/>
    <mergeCell ref="E90:L90"/>
    <mergeCell ref="R90:Y90"/>
    <mergeCell ref="B93:T93"/>
    <mergeCell ref="X93:AA93"/>
    <mergeCell ref="C82:G84"/>
    <mergeCell ref="L82:M82"/>
    <mergeCell ref="Q82:R82"/>
    <mergeCell ref="T82:V82"/>
    <mergeCell ref="X82:AA82"/>
    <mergeCell ref="C85:H85"/>
    <mergeCell ref="L85:M85"/>
    <mergeCell ref="Q85:R85"/>
    <mergeCell ref="T85:V85"/>
    <mergeCell ref="X85:AA85"/>
    <mergeCell ref="B73:G75"/>
    <mergeCell ref="L73:M73"/>
    <mergeCell ref="Q73:R73"/>
    <mergeCell ref="T73:V73"/>
    <mergeCell ref="X73:AA73"/>
    <mergeCell ref="C77:G80"/>
    <mergeCell ref="L77:M77"/>
    <mergeCell ref="Q77:R77"/>
    <mergeCell ref="T77:V77"/>
    <mergeCell ref="X77:AA77"/>
    <mergeCell ref="C68:G68"/>
    <mergeCell ref="L68:M68"/>
    <mergeCell ref="Q68:R68"/>
    <mergeCell ref="T68:V68"/>
    <mergeCell ref="X68:AA68"/>
    <mergeCell ref="C70:G71"/>
    <mergeCell ref="L70:M70"/>
    <mergeCell ref="Q70:R70"/>
    <mergeCell ref="T70:V70"/>
    <mergeCell ref="X70:AA70"/>
    <mergeCell ref="C62:G64"/>
    <mergeCell ref="L62:M62"/>
    <mergeCell ref="Q62:R62"/>
    <mergeCell ref="T62:V62"/>
    <mergeCell ref="X62:AA62"/>
    <mergeCell ref="C66:G66"/>
    <mergeCell ref="L66:M66"/>
    <mergeCell ref="Q66:R66"/>
    <mergeCell ref="T66:V66"/>
    <mergeCell ref="X66:AA66"/>
    <mergeCell ref="B55:G55"/>
    <mergeCell ref="L55:M55"/>
    <mergeCell ref="Q55:R55"/>
    <mergeCell ref="T55:V55"/>
    <mergeCell ref="X55:AA55"/>
    <mergeCell ref="C57:G60"/>
    <mergeCell ref="L57:M57"/>
    <mergeCell ref="Q57:R57"/>
    <mergeCell ref="T57:V57"/>
    <mergeCell ref="X57:AA57"/>
    <mergeCell ref="C51:G51"/>
    <mergeCell ref="L51:M51"/>
    <mergeCell ref="Q51:R51"/>
    <mergeCell ref="T51:V51"/>
    <mergeCell ref="X51:AA51"/>
    <mergeCell ref="C53:G54"/>
    <mergeCell ref="L53:M53"/>
    <mergeCell ref="Q53:R53"/>
    <mergeCell ref="T53:V53"/>
    <mergeCell ref="X53:AA53"/>
    <mergeCell ref="C44:G47"/>
    <mergeCell ref="L44:M44"/>
    <mergeCell ref="Q44:R44"/>
    <mergeCell ref="T44:V44"/>
    <mergeCell ref="X44:AA44"/>
    <mergeCell ref="C49:G49"/>
    <mergeCell ref="L49:M49"/>
    <mergeCell ref="Q49:R49"/>
    <mergeCell ref="T49:V49"/>
    <mergeCell ref="X49:AA49"/>
    <mergeCell ref="C39:G40"/>
    <mergeCell ref="L39:M39"/>
    <mergeCell ref="Q39:R39"/>
    <mergeCell ref="T39:V39"/>
    <mergeCell ref="X39:AA39"/>
    <mergeCell ref="C42:G42"/>
    <mergeCell ref="L42:M42"/>
    <mergeCell ref="Q42:R42"/>
    <mergeCell ref="T42:V42"/>
    <mergeCell ref="X42:AA42"/>
    <mergeCell ref="B35:G35"/>
    <mergeCell ref="L35:M35"/>
    <mergeCell ref="Q35:R35"/>
    <mergeCell ref="T35:V35"/>
    <mergeCell ref="X35:AA35"/>
    <mergeCell ref="C37:G37"/>
    <mergeCell ref="L37:M37"/>
    <mergeCell ref="Q37:R37"/>
    <mergeCell ref="T37:V37"/>
    <mergeCell ref="X37:AA37"/>
    <mergeCell ref="C28:G30"/>
    <mergeCell ref="L28:M28"/>
    <mergeCell ref="Q28:R28"/>
    <mergeCell ref="T28:V28"/>
    <mergeCell ref="X28:AA28"/>
    <mergeCell ref="C32:G33"/>
    <mergeCell ref="L32:M32"/>
    <mergeCell ref="Q32:R32"/>
    <mergeCell ref="T32:V32"/>
    <mergeCell ref="X32:AA32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0:AB12"/>
    <mergeCell ref="A11:I12"/>
    <mergeCell ref="J11:J12"/>
    <mergeCell ref="O11:P12"/>
    <mergeCell ref="Q11:S12"/>
    <mergeCell ref="T11:W12"/>
  </mergeCells>
  <printOptions/>
  <pageMargins left="0.5909722222222222" right="0.39375" top="0.5902777777777778" bottom="0.5902777777777778" header="0" footer="0"/>
  <pageSetup fitToHeight="0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Alonzo Amayrani Guadalupe</dc:creator>
  <cp:keywords/>
  <dc:description/>
  <cp:lastModifiedBy>Alonzo Alonzo Amayrani Guadalupe</cp:lastModifiedBy>
  <cp:lastPrinted>2024-04-09T16:28:41Z</cp:lastPrinted>
  <dcterms:created xsi:type="dcterms:W3CDTF">2024-04-04T15:26:05Z</dcterms:created>
  <dcterms:modified xsi:type="dcterms:W3CDTF">2024-04-19T18:13:12Z</dcterms:modified>
  <cp:category/>
  <cp:version/>
  <cp:contentType/>
  <cp:contentStatus/>
</cp:coreProperties>
</file>