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'Sheet1'!$A$1:$H$62</definedName>
  </definedNames>
  <calcPr fullCalcOnLoad="1"/>
</workbook>
</file>

<file path=xl/sharedStrings.xml><?xml version="1.0" encoding="utf-8"?>
<sst xmlns="http://schemas.openxmlformats.org/spreadsheetml/2006/main" count="62" uniqueCount="35">
  <si>
    <t>MUNICIPIO DE MÉRIDA YUCATÁN</t>
  </si>
  <si>
    <t>ESTADO ANALÍTICO DE INGRESOS</t>
  </si>
  <si>
    <t>DEL 1 DE ENERO AL 31 DE MARZO DEL 2024</t>
  </si>
  <si>
    <t>Rubro de Ingreso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</si>
  <si>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</si>
  <si>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</si>
  <si>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</si>
  <si>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</si>
  <si>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</si>
  <si>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</si>
  <si>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</si>
  <si>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</si>
  <si>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</si>
  <si>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</si>
  <si>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</si>
  <si>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</si>
  <si>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</si>
  <si>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</si>
  <si>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</si>
  <si>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</si>
  <si>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</si>
  <si>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</si>
  <si>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</si>
  <si>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, PRESTACIÓN DE SERVICIOS Y OTROS INGRESOS</t>
  </si>
  <si>
    <t>PARTICIPACIONES, APORTACIONES, CONVENIOS, INCENTIVOS DERIVADOS DE LA COLABORACIÓN FISCAL Y FONDOS DISTINTOS 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</si>
  <si>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</si>
  <si>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</si>
  <si>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</si>
  <si>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</si>
  <si>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</si>
  <si>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</si>
  <si>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PARTICIPACIONES, APORTACIONES, CONVENIOS, INCENTIVOS DERIVADOS DE LA COLABORACIÓN FISCAL Y FONDOS DISTINTOS DE APORTACIONES</t>
  </si>
  <si>
    <t>INGRESOS DE LOS ENTES PÚBLICOS DE LOS PODERES LEGISLATIVO Y JUDICIAL, DE LOS ÓRGANOS AUTÓNOMOS Y DEL SECTOR PARAESTATAL O PARAMUNICIPAL, ASÍ COMO DE LAS EMPRESAS PRODUCTIVAS DEL ESTADO</t>
  </si>
  <si>
    <t>INGRESOS POR VENTAS DE BIENES PRESTACIÓN DE SERVICIOS Y OTROS INGRESOS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</si>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</sst>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#,##0.00_ ;[Red]\-#,##0.00\ "/>
  </numFmts>
  <fonts count="38">
    <font>
      <sz val="10"/>
      <name val="Tahoma"/>
      <family val="0"/>
    </font>
    <font>
      <b/>
      <sz val="10"/>
      <name val="Tahoma"/>
      <family val="2"/>
    </font>
    <font>
      <b/>
      <sz val="1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3" xfId="0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40" fontId="0" fillId="0" borderId="14" xfId="0" applyNumberFormat="1" applyBorder="1" applyAlignment="1">
      <alignment/>
    </xf>
    <xf numFmtId="40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40" fontId="1" fillId="0" borderId="16" xfId="0" applyNumberFormat="1" applyFont="1" applyBorder="1" applyAlignment="1">
      <alignment/>
    </xf>
    <xf numFmtId="0" fontId="3" fillId="0" borderId="0" xfId="0" applyFont="1" applyAlignment="1">
      <alignment horizontal="left" vertical="center"/>
    </xf>
    <xf numFmtId="4" fontId="0" fillId="0" borderId="14" xfId="0" applyNumberForma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0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2" fillId="33" borderId="3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55</xdr:row>
      <xdr:rowOff>0</xdr:rowOff>
    </xdr:from>
    <xdr:to>
      <xdr:col>1</xdr:col>
      <xdr:colOff>2809875</xdr:colOff>
      <xdr:row>61</xdr:row>
      <xdr:rowOff>57150</xdr:rowOff>
    </xdr:to>
    <xdr:sp>
      <xdr:nvSpPr>
        <xdr:cNvPr id="1" name="2 CuadroTexto"/>
        <xdr:cNvSpPr txBox="1">
          <a:spLocks noChangeArrowheads="1"/>
        </xdr:cNvSpPr>
      </xdr:nvSpPr>
      <xdr:spPr>
        <a:xfrm>
          <a:off x="781050" y="11706225"/>
          <a:ext cx="2638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ALEJANDRO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IVÁN RUZ CASTRO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MUNICIPAL</a:t>
          </a:r>
        </a:p>
      </xdr:txBody>
    </xdr:sp>
    <xdr:clientData/>
  </xdr:twoCellAnchor>
  <xdr:twoCellAnchor>
    <xdr:from>
      <xdr:col>5</xdr:col>
      <xdr:colOff>590550</xdr:colOff>
      <xdr:row>55</xdr:row>
      <xdr:rowOff>57150</xdr:rowOff>
    </xdr:from>
    <xdr:to>
      <xdr:col>7</xdr:col>
      <xdr:colOff>1019175</xdr:colOff>
      <xdr:row>61</xdr:row>
      <xdr:rowOff>123825</xdr:rowOff>
    </xdr:to>
    <xdr:sp>
      <xdr:nvSpPr>
        <xdr:cNvPr id="2" name="3 CuadroTexto"/>
        <xdr:cNvSpPr txBox="1">
          <a:spLocks noChangeArrowheads="1"/>
        </xdr:cNvSpPr>
      </xdr:nvSpPr>
      <xdr:spPr>
        <a:xfrm>
          <a:off x="10048875" y="11763375"/>
          <a:ext cx="3857625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LICDA. LAURA CRISTINA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MUÑOZ MOLINA, MTRA.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FINANZAS Y TESORERA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view="pageBreakPreview" zoomScale="85" zoomScaleSheetLayoutView="85" zoomScalePageLayoutView="0" workbookViewId="0" topLeftCell="A21">
      <selection activeCell="C28" sqref="C28"/>
    </sheetView>
  </sheetViews>
  <sheetFormatPr defaultColWidth="9.140625" defaultRowHeight="12.75"/>
  <cols>
    <col min="1" max="1" width="9.140625" style="0" customWidth="1"/>
    <col min="2" max="2" width="50.7109375" style="0" customWidth="1"/>
    <col min="3" max="3" width="25.7109375" style="0" customWidth="1"/>
    <col min="4" max="4" width="32.140625" style="0" bestFit="1" customWidth="1"/>
    <col min="5" max="5" width="24.140625" style="0" customWidth="1"/>
    <col min="6" max="8" width="25.7109375" style="0" customWidth="1"/>
  </cols>
  <sheetData>
    <row r="1" spans="2:8" ht="23.25" customHeight="1">
      <c r="B1" s="30" t="s">
        <v>0</v>
      </c>
      <c r="C1" s="31"/>
      <c r="D1" s="31"/>
      <c r="E1" s="31"/>
      <c r="F1" s="31"/>
      <c r="G1" s="31"/>
      <c r="H1" s="32"/>
    </row>
    <row r="2" spans="2:8" ht="19.5">
      <c r="B2" s="33" t="s">
        <v>1</v>
      </c>
      <c r="C2" s="34"/>
      <c r="D2" s="34"/>
      <c r="E2" s="34"/>
      <c r="F2" s="34"/>
      <c r="G2" s="34"/>
      <c r="H2" s="35"/>
    </row>
    <row r="3" spans="2:8" ht="19.5">
      <c r="B3" s="33" t="s">
        <v>2</v>
      </c>
      <c r="C3" s="34"/>
      <c r="D3" s="34"/>
      <c r="E3" s="34"/>
      <c r="F3" s="34"/>
      <c r="G3" s="34"/>
      <c r="H3" s="35"/>
    </row>
    <row r="4" spans="2:8" ht="6" customHeight="1" thickBot="1">
      <c r="B4" s="36"/>
      <c r="C4" s="37"/>
      <c r="D4" s="37"/>
      <c r="E4" s="37"/>
      <c r="F4" s="37"/>
      <c r="G4" s="37"/>
      <c r="H4" s="38"/>
    </row>
    <row r="5" spans="2:8" ht="12.75">
      <c r="B5" s="25" t="s">
        <v>3</v>
      </c>
      <c r="C5" s="39" t="s">
        <v>4</v>
      </c>
      <c r="D5" s="39"/>
      <c r="E5" s="39"/>
      <c r="F5" s="39"/>
      <c r="G5" s="39"/>
      <c r="H5" s="29" t="s">
        <v>5</v>
      </c>
    </row>
    <row r="6" spans="2:8" ht="12.75">
      <c r="B6" s="25"/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9"/>
    </row>
    <row r="7" spans="2:8" ht="13.5" thickBot="1">
      <c r="B7" s="26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4" t="s">
        <v>16</v>
      </c>
    </row>
    <row r="8" spans="1:8" ht="12.75">
      <c r="A8" s="5"/>
      <c r="B8" s="6" t="s">
        <v>17</v>
      </c>
      <c r="C8" s="9">
        <v>2459524164</v>
      </c>
      <c r="D8" s="14">
        <v>-42536012.62</v>
      </c>
      <c r="E8" s="9">
        <f>C8+D8</f>
        <v>2416988151.38</v>
      </c>
      <c r="F8" s="9">
        <v>1081852582.38</v>
      </c>
      <c r="G8" s="9">
        <v>1081852582.38</v>
      </c>
      <c r="H8" s="14">
        <f>G8-C8</f>
        <v>-1377671581.62</v>
      </c>
    </row>
    <row r="9" spans="1:8" ht="12.75">
      <c r="A9" s="5"/>
      <c r="B9" s="6" t="s">
        <v>18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14">
        <v>0</v>
      </c>
    </row>
    <row r="10" spans="1:8" ht="12.75">
      <c r="A10" s="5"/>
      <c r="B10" s="6" t="s">
        <v>19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14">
        <v>0</v>
      </c>
    </row>
    <row r="11" spans="1:8" ht="12.75">
      <c r="A11" s="5"/>
      <c r="B11" s="6" t="s">
        <v>20</v>
      </c>
      <c r="C11" s="9">
        <v>328803781</v>
      </c>
      <c r="D11" s="9">
        <v>6591287.5</v>
      </c>
      <c r="E11" s="9">
        <f>C11+D11</f>
        <v>335395068.5</v>
      </c>
      <c r="F11" s="9">
        <v>85767534.5</v>
      </c>
      <c r="G11" s="9">
        <v>85767534.5</v>
      </c>
      <c r="H11" s="14">
        <f>G11-C11</f>
        <v>-243036246.5</v>
      </c>
    </row>
    <row r="12" spans="1:8" ht="12.75">
      <c r="A12" s="5"/>
      <c r="B12" s="6" t="s">
        <v>21</v>
      </c>
      <c r="C12" s="9">
        <v>214736999</v>
      </c>
      <c r="D12" s="9">
        <v>490844.85</v>
      </c>
      <c r="E12" s="9">
        <f>C12+D12</f>
        <v>215227843.85</v>
      </c>
      <c r="F12" s="9">
        <v>54277412.85</v>
      </c>
      <c r="G12" s="9">
        <v>54277412.85</v>
      </c>
      <c r="H12" s="14">
        <f>G12-C12</f>
        <v>-160459586.15</v>
      </c>
    </row>
    <row r="13" spans="1:8" ht="12.75">
      <c r="A13" s="5"/>
      <c r="B13" s="6" t="s">
        <v>22</v>
      </c>
      <c r="C13" s="9">
        <v>17854005</v>
      </c>
      <c r="D13" s="14">
        <v>-2784890.57</v>
      </c>
      <c r="E13" s="9">
        <f>C13+D13</f>
        <v>15069114.43</v>
      </c>
      <c r="F13" s="9">
        <v>3248978.43</v>
      </c>
      <c r="G13" s="9">
        <v>3248978.43</v>
      </c>
      <c r="H13" s="14">
        <f>G13-C13</f>
        <v>-14605026.57</v>
      </c>
    </row>
    <row r="14" spans="1:8" ht="25.5">
      <c r="A14" s="5"/>
      <c r="B14" s="6" t="s">
        <v>23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14">
        <v>0</v>
      </c>
    </row>
    <row r="15" spans="2:8" ht="12.75">
      <c r="B15" s="6"/>
      <c r="C15" s="9"/>
      <c r="D15" s="9"/>
      <c r="E15" s="9"/>
      <c r="F15" s="9"/>
      <c r="G15" s="9"/>
      <c r="H15" s="14"/>
    </row>
    <row r="16" spans="1:8" ht="38.25">
      <c r="A16" s="5"/>
      <c r="B16" s="6" t="s">
        <v>24</v>
      </c>
      <c r="C16" s="9">
        <v>2958226250</v>
      </c>
      <c r="D16" s="9">
        <v>2190982.45</v>
      </c>
      <c r="E16" s="9">
        <f>C16+D16</f>
        <v>2960417232.45</v>
      </c>
      <c r="F16" s="9">
        <v>652653337.45</v>
      </c>
      <c r="G16" s="9">
        <v>652653337.45</v>
      </c>
      <c r="H16" s="14">
        <f>G16-C16</f>
        <v>-2305572912.55</v>
      </c>
    </row>
    <row r="17" spans="2:8" ht="12.75">
      <c r="B17" s="6"/>
      <c r="C17" s="9"/>
      <c r="D17" s="9"/>
      <c r="E17" s="9"/>
      <c r="F17" s="9"/>
      <c r="G17" s="9"/>
      <c r="H17" s="14"/>
    </row>
    <row r="18" spans="1:8" ht="25.5">
      <c r="A18" s="5"/>
      <c r="B18" s="6" t="s">
        <v>25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14">
        <v>0</v>
      </c>
    </row>
    <row r="19" spans="2:8" ht="12.75">
      <c r="B19" s="6"/>
      <c r="C19" s="9"/>
      <c r="D19" s="9"/>
      <c r="E19" s="9"/>
      <c r="F19" s="9"/>
      <c r="G19" s="9"/>
      <c r="H19" s="14"/>
    </row>
    <row r="20" spans="1:8" ht="13.5" thickBot="1">
      <c r="A20" s="5"/>
      <c r="B20" s="7" t="s">
        <v>26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</row>
    <row r="21" spans="1:8" ht="13.5" thickBot="1">
      <c r="A21" s="5"/>
      <c r="B21" s="11" t="s">
        <v>27</v>
      </c>
      <c r="C21" s="12">
        <f>SUM(C16+C13+C12+C11+C8)</f>
        <v>5979145199</v>
      </c>
      <c r="D21" s="15">
        <f>D8+D11+D12+D13+D16</f>
        <v>-36047788.38999999</v>
      </c>
      <c r="E21" s="12">
        <f>SUM(E16+E13+E12+E8+E11)</f>
        <v>5943097410.61</v>
      </c>
      <c r="F21" s="12">
        <f>F8+F11+F13+F12+F16</f>
        <v>1877799845.6100001</v>
      </c>
      <c r="G21" s="17">
        <f>G8+G11+G12+G13+G16</f>
        <v>1877799845.6100001</v>
      </c>
      <c r="H21" s="19"/>
    </row>
    <row r="22" spans="2:8" ht="13.5" thickBot="1">
      <c r="B22" s="8"/>
      <c r="C22" s="1"/>
      <c r="D22" s="1"/>
      <c r="E22" s="1"/>
      <c r="F22" s="1"/>
      <c r="G22" s="18" t="s">
        <v>28</v>
      </c>
      <c r="H22" s="20">
        <f>H8+H11+H12+H13+H16</f>
        <v>-4101345353.3900003</v>
      </c>
    </row>
    <row r="23" ht="13.5" thickBot="1"/>
    <row r="24" spans="2:8" ht="12.75">
      <c r="B24" s="24" t="s">
        <v>29</v>
      </c>
      <c r="C24" s="27" t="s">
        <v>4</v>
      </c>
      <c r="D24" s="27"/>
      <c r="E24" s="27"/>
      <c r="F24" s="27"/>
      <c r="G24" s="27"/>
      <c r="H24" s="28" t="s">
        <v>5</v>
      </c>
    </row>
    <row r="25" spans="2:8" ht="12.75">
      <c r="B25" s="25"/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9"/>
    </row>
    <row r="26" spans="2:8" ht="13.5" thickBot="1">
      <c r="B26" s="26"/>
      <c r="C26" s="3" t="s">
        <v>11</v>
      </c>
      <c r="D26" s="3" t="s">
        <v>12</v>
      </c>
      <c r="E26" s="3" t="s">
        <v>13</v>
      </c>
      <c r="F26" s="3" t="s">
        <v>14</v>
      </c>
      <c r="G26" s="3" t="s">
        <v>15</v>
      </c>
      <c r="H26" s="4" t="s">
        <v>16</v>
      </c>
    </row>
    <row r="27" spans="1:8" ht="25.5">
      <c r="A27" s="5"/>
      <c r="B27" s="7" t="s">
        <v>30</v>
      </c>
      <c r="C27" s="10">
        <f>SUM(C29:C37)</f>
        <v>5979145199</v>
      </c>
      <c r="D27" s="16">
        <f>SUM(D29:D38)</f>
        <v>-36047788.38999999</v>
      </c>
      <c r="E27" s="10">
        <f>SUM(E29:E37)</f>
        <v>5943097410.61</v>
      </c>
      <c r="F27" s="10">
        <f>SUM(F29:F37)</f>
        <v>1877799845.6100001</v>
      </c>
      <c r="G27" s="10">
        <f>SUM(G29:G37)</f>
        <v>1877799845.6100001</v>
      </c>
      <c r="H27" s="16">
        <f>SUM(H29:H37)</f>
        <v>-4101345353.3900003</v>
      </c>
    </row>
    <row r="28" spans="2:8" ht="12.75">
      <c r="B28" s="6"/>
      <c r="C28" s="9"/>
      <c r="D28" s="14"/>
      <c r="E28" s="9"/>
      <c r="F28" s="9"/>
      <c r="G28" s="9"/>
      <c r="H28" s="14"/>
    </row>
    <row r="29" spans="1:8" ht="12.75">
      <c r="A29" s="5"/>
      <c r="B29" s="6" t="s">
        <v>17</v>
      </c>
      <c r="C29" s="9">
        <f aca="true" t="shared" si="0" ref="C29:H29">C8</f>
        <v>2459524164</v>
      </c>
      <c r="D29" s="14">
        <f t="shared" si="0"/>
        <v>-42536012.62</v>
      </c>
      <c r="E29" s="9">
        <f t="shared" si="0"/>
        <v>2416988151.38</v>
      </c>
      <c r="F29" s="9">
        <f t="shared" si="0"/>
        <v>1081852582.38</v>
      </c>
      <c r="G29" s="9">
        <f t="shared" si="0"/>
        <v>1081852582.38</v>
      </c>
      <c r="H29" s="14">
        <f t="shared" si="0"/>
        <v>-1377671581.62</v>
      </c>
    </row>
    <row r="30" spans="1:8" ht="12.75">
      <c r="A30" s="5"/>
      <c r="B30" s="6" t="s">
        <v>18</v>
      </c>
      <c r="C30" s="9">
        <v>0</v>
      </c>
      <c r="D30" s="14">
        <v>0</v>
      </c>
      <c r="E30" s="9">
        <v>0</v>
      </c>
      <c r="F30" s="9">
        <v>0</v>
      </c>
      <c r="G30" s="9">
        <v>0</v>
      </c>
      <c r="H30" s="14">
        <v>0</v>
      </c>
    </row>
    <row r="31" spans="1:8" ht="12.75">
      <c r="A31" s="5"/>
      <c r="B31" s="6" t="s">
        <v>19</v>
      </c>
      <c r="C31" s="9">
        <v>0</v>
      </c>
      <c r="D31" s="14">
        <v>0</v>
      </c>
      <c r="E31" s="9">
        <v>0</v>
      </c>
      <c r="F31" s="9">
        <v>0</v>
      </c>
      <c r="G31" s="9">
        <v>0</v>
      </c>
      <c r="H31" s="14">
        <v>0</v>
      </c>
    </row>
    <row r="32" spans="1:8" ht="12.75">
      <c r="A32" s="5"/>
      <c r="B32" s="6" t="s">
        <v>20</v>
      </c>
      <c r="C32" s="9">
        <f aca="true" t="shared" si="1" ref="C32:H34">C11</f>
        <v>328803781</v>
      </c>
      <c r="D32" s="14">
        <f t="shared" si="1"/>
        <v>6591287.5</v>
      </c>
      <c r="E32" s="9">
        <f t="shared" si="1"/>
        <v>335395068.5</v>
      </c>
      <c r="F32" s="9">
        <f t="shared" si="1"/>
        <v>85767534.5</v>
      </c>
      <c r="G32" s="9">
        <f t="shared" si="1"/>
        <v>85767534.5</v>
      </c>
      <c r="H32" s="14">
        <f t="shared" si="1"/>
        <v>-243036246.5</v>
      </c>
    </row>
    <row r="33" spans="1:8" ht="12.75">
      <c r="A33" s="5"/>
      <c r="B33" s="6" t="s">
        <v>21</v>
      </c>
      <c r="C33" s="9">
        <f t="shared" si="1"/>
        <v>214736999</v>
      </c>
      <c r="D33" s="14">
        <f t="shared" si="1"/>
        <v>490844.85</v>
      </c>
      <c r="E33" s="9">
        <f t="shared" si="1"/>
        <v>215227843.85</v>
      </c>
      <c r="F33" s="9">
        <f t="shared" si="1"/>
        <v>54277412.85</v>
      </c>
      <c r="G33" s="9">
        <f t="shared" si="1"/>
        <v>54277412.85</v>
      </c>
      <c r="H33" s="14">
        <f t="shared" si="1"/>
        <v>-160459586.15</v>
      </c>
    </row>
    <row r="34" spans="1:8" ht="12.75">
      <c r="A34" s="5"/>
      <c r="B34" s="6" t="s">
        <v>22</v>
      </c>
      <c r="C34" s="9">
        <f t="shared" si="1"/>
        <v>17854005</v>
      </c>
      <c r="D34" s="14">
        <f t="shared" si="1"/>
        <v>-2784890.57</v>
      </c>
      <c r="E34" s="9">
        <f t="shared" si="1"/>
        <v>15069114.43</v>
      </c>
      <c r="F34" s="9">
        <f t="shared" si="1"/>
        <v>3248978.43</v>
      </c>
      <c r="G34" s="9">
        <f t="shared" si="1"/>
        <v>3248978.43</v>
      </c>
      <c r="H34" s="14">
        <f t="shared" si="1"/>
        <v>-14605026.57</v>
      </c>
    </row>
    <row r="35" spans="1:8" ht="38.25">
      <c r="A35" s="5"/>
      <c r="B35" s="6" t="s">
        <v>31</v>
      </c>
      <c r="C35" s="9">
        <f aca="true" t="shared" si="2" ref="C35:H35">C16</f>
        <v>2958226250</v>
      </c>
      <c r="D35" s="14">
        <f t="shared" si="2"/>
        <v>2190982.45</v>
      </c>
      <c r="E35" s="9">
        <f t="shared" si="2"/>
        <v>2960417232.45</v>
      </c>
      <c r="F35" s="9">
        <f t="shared" si="2"/>
        <v>652653337.45</v>
      </c>
      <c r="G35" s="9">
        <f t="shared" si="2"/>
        <v>652653337.45</v>
      </c>
      <c r="H35" s="14">
        <f t="shared" si="2"/>
        <v>-2305572912.55</v>
      </c>
    </row>
    <row r="36" spans="2:8" ht="12.75">
      <c r="B36" s="6"/>
      <c r="C36" s="9"/>
      <c r="D36" s="9"/>
      <c r="E36" s="9"/>
      <c r="F36" s="9"/>
      <c r="G36" s="9"/>
      <c r="H36" s="14"/>
    </row>
    <row r="37" spans="1:8" ht="25.5">
      <c r="A37" s="5"/>
      <c r="B37" s="6" t="s">
        <v>25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14">
        <v>0</v>
      </c>
    </row>
    <row r="38" spans="2:8" ht="12.75">
      <c r="B38" s="6"/>
      <c r="C38" s="9"/>
      <c r="D38" s="9"/>
      <c r="E38" s="9"/>
      <c r="F38" s="9"/>
      <c r="G38" s="9"/>
      <c r="H38" s="9"/>
    </row>
    <row r="39" spans="1:8" ht="81.75" customHeight="1">
      <c r="A39" s="5"/>
      <c r="B39" s="7" t="s">
        <v>32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</row>
    <row r="40" spans="2:8" ht="12.75">
      <c r="B40" s="6"/>
      <c r="C40" s="9"/>
      <c r="D40" s="9"/>
      <c r="E40" s="9"/>
      <c r="F40" s="9"/>
      <c r="G40" s="9"/>
      <c r="H40" s="9"/>
    </row>
    <row r="41" spans="1:8" ht="12.75">
      <c r="A41" s="5"/>
      <c r="B41" s="6" t="s">
        <v>18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5"/>
      <c r="B42" s="6" t="s">
        <v>21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25.5">
      <c r="A43" s="5"/>
      <c r="B43" s="6" t="s">
        <v>33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2:8" ht="12.75">
      <c r="B44" s="6"/>
      <c r="C44" s="9"/>
      <c r="D44" s="9"/>
      <c r="E44" s="9"/>
      <c r="F44" s="9"/>
      <c r="G44" s="9"/>
      <c r="H44" s="9"/>
    </row>
    <row r="45" spans="1:8" ht="25.5">
      <c r="A45" s="5"/>
      <c r="B45" s="6" t="s">
        <v>25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2:8" ht="12.75">
      <c r="B46" s="6"/>
      <c r="C46" s="9"/>
      <c r="D46" s="9"/>
      <c r="E46" s="9"/>
      <c r="F46" s="9"/>
      <c r="G46" s="9"/>
      <c r="H46" s="9"/>
    </row>
    <row r="47" spans="1:8" ht="12.75">
      <c r="A47" s="5"/>
      <c r="B47" s="7" t="s">
        <v>26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</row>
    <row r="48" spans="1:8" ht="13.5" thickBot="1">
      <c r="A48" s="5"/>
      <c r="B48" s="6" t="s">
        <v>26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3.5" thickBot="1">
      <c r="A49" s="5"/>
      <c r="B49" s="11" t="s">
        <v>27</v>
      </c>
      <c r="C49" s="12">
        <f>C27+C39+C47</f>
        <v>5979145199</v>
      </c>
      <c r="D49" s="15">
        <f>D27+D39+D47</f>
        <v>-36047788.38999999</v>
      </c>
      <c r="E49" s="12">
        <f>E27+E39+E47</f>
        <v>5943097410.61</v>
      </c>
      <c r="F49" s="12">
        <f>F27+F39+F47</f>
        <v>1877799845.6100001</v>
      </c>
      <c r="G49" s="12">
        <f>G27+G39+G47</f>
        <v>1877799845.6100001</v>
      </c>
      <c r="H49" s="19"/>
    </row>
    <row r="50" spans="2:8" ht="13.5" thickBot="1">
      <c r="B50" s="8"/>
      <c r="C50" s="1"/>
      <c r="D50" s="1"/>
      <c r="E50" s="1"/>
      <c r="F50" s="1"/>
      <c r="G50" s="18" t="s">
        <v>28</v>
      </c>
      <c r="H50" s="20">
        <f>H27+H39+H47</f>
        <v>-4101345353.3900003</v>
      </c>
    </row>
    <row r="51" spans="2:8" ht="12.75">
      <c r="B51" s="8"/>
      <c r="C51" s="1"/>
      <c r="D51" s="1"/>
      <c r="E51" s="1"/>
      <c r="F51" s="1"/>
      <c r="G51" s="21"/>
      <c r="H51" s="22"/>
    </row>
    <row r="52" ht="12.75">
      <c r="B52" s="13" t="s">
        <v>34</v>
      </c>
    </row>
    <row r="53" ht="12.75">
      <c r="B53" s="13"/>
    </row>
    <row r="69" spans="3:8" ht="12.75">
      <c r="C69" s="23"/>
      <c r="D69" s="23"/>
      <c r="E69" s="23"/>
      <c r="F69" s="23"/>
      <c r="G69" s="23"/>
      <c r="H69" s="23"/>
    </row>
  </sheetData>
  <sheetProtection/>
  <mergeCells count="10">
    <mergeCell ref="B24:B26"/>
    <mergeCell ref="C24:G24"/>
    <mergeCell ref="H24:H25"/>
    <mergeCell ref="B1:H1"/>
    <mergeCell ref="B2:H2"/>
    <mergeCell ref="B3:H3"/>
    <mergeCell ref="B4:H4"/>
    <mergeCell ref="B5:B7"/>
    <mergeCell ref="C5:G5"/>
    <mergeCell ref="H5:H6"/>
  </mergeCells>
  <printOptions/>
  <pageMargins left="1.0236220472440944" right="0.5118110236220472" top="0.35433070866141736" bottom="0" header="0.31496062992125984" footer="0.31496062992125984"/>
  <pageSetup firstPageNumber="1" useFirstPageNumber="1" horizontalDpi="600" verticalDpi="600" orientation="landscape" paperSize="9" scale="52" r:id="rId2"/>
  <headerFooter alignWithMargins="0">
    <oddFooter>&amp;CPágina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Alonzo Alonzo Amayrani Guadalupe</dc:creator>
  <cp:keywords/>
  <dc:description/>
  <cp:lastModifiedBy>Rodriguez Franco Rocio Ivonne</cp:lastModifiedBy>
  <cp:lastPrinted>2024-04-09T16:28:41Z</cp:lastPrinted>
  <dcterms:created xsi:type="dcterms:W3CDTF">2024-04-04T15:26:05Z</dcterms:created>
  <dcterms:modified xsi:type="dcterms:W3CDTF">2024-04-09T16:28:43Z</dcterms:modified>
  <cp:category/>
  <cp:version/>
  <cp:contentType/>
  <cp:contentStatus/>
</cp:coreProperties>
</file>