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IVONNE DOCUMENTOS\IVONNE AÑO 2023\3.-TRIMESTRALES\2.-AÑO 2024\1ER TRIMESTRE 2024\LGCG\"/>
    </mc:Choice>
  </mc:AlternateContent>
  <bookViews>
    <workbookView xWindow="-120" yWindow="-120" windowWidth="29040" windowHeight="15840" tabRatio="500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1" l="1"/>
  <c r="S44" i="1" s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<sst xmlns="http://schemas.openxmlformats.org/spreadsheetml/2006/main" count="32" uniqueCount="32">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</sst>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A28" zoomScale="115" zoomScaleNormal="115" zoomScaleSheetLayoutView="100" workbookViewId="0">
      <selection activeCell="G54" sqref="G54:G56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71" t="s">
        <v>24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3:24" ht="15" customHeight="1">
      <c r="C2" s="21"/>
      <c r="D2" s="22"/>
      <c r="E2" s="73" t="s">
        <v>26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3:24" s="32" customFormat="1" ht="15" customHeight="1">
      <c r="C3" s="21"/>
      <c r="D3" s="22"/>
      <c r="E3" s="73" t="s">
        <v>31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3:24" ht="15">
      <c r="C4" s="23"/>
      <c r="D4" s="24"/>
      <c r="E4" s="75" t="s">
        <v>27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3:24" ht="13.5" customHeight="1">
      <c r="C5" s="80" t="s">
        <v>0</v>
      </c>
      <c r="D5" s="81"/>
      <c r="E5" s="81"/>
      <c r="F5" s="81"/>
      <c r="G5" s="82"/>
      <c r="H5" s="7"/>
      <c r="I5" s="81" t="s">
        <v>1</v>
      </c>
      <c r="J5" s="10"/>
      <c r="K5" s="78" t="s">
        <v>2</v>
      </c>
      <c r="L5" s="11"/>
      <c r="M5" s="77" t="s">
        <v>3</v>
      </c>
      <c r="N5" s="78"/>
      <c r="O5" s="78"/>
      <c r="P5" s="79"/>
      <c r="Q5" s="77" t="s">
        <v>4</v>
      </c>
      <c r="R5" s="79"/>
      <c r="S5" s="10"/>
      <c r="T5" s="78" t="s">
        <v>5</v>
      </c>
      <c r="U5" s="78"/>
      <c r="V5" s="11"/>
    </row>
    <row r="6" spans="3:24" ht="11.25" customHeight="1">
      <c r="C6" s="9"/>
      <c r="D6" s="7"/>
      <c r="E6" s="7"/>
      <c r="F6" s="7"/>
      <c r="G6" s="12"/>
      <c r="H6" s="7"/>
      <c r="I6" s="81"/>
      <c r="J6" s="9"/>
      <c r="K6" s="81"/>
      <c r="L6" s="12"/>
      <c r="M6" s="80"/>
      <c r="N6" s="81"/>
      <c r="O6" s="81"/>
      <c r="P6" s="82"/>
      <c r="Q6" s="80"/>
      <c r="R6" s="82"/>
      <c r="S6" s="9"/>
      <c r="T6" s="81"/>
      <c r="U6" s="81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68"/>
      <c r="N7" s="70"/>
      <c r="O7" s="70"/>
      <c r="P7" s="69"/>
      <c r="Q7" s="68"/>
      <c r="R7" s="69"/>
      <c r="S7" s="13"/>
      <c r="T7" s="70"/>
      <c r="U7" s="70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61" t="s">
        <v>6</v>
      </c>
      <c r="F10" s="61"/>
      <c r="G10" s="61"/>
      <c r="H10" s="62">
        <f>H12+H28</f>
        <v>16856070793.769999</v>
      </c>
      <c r="I10" s="63"/>
      <c r="J10" s="27"/>
      <c r="K10" s="64">
        <f>K12+K28</f>
        <v>161312145584.78</v>
      </c>
      <c r="L10" s="63"/>
      <c r="M10" s="62">
        <f>M12+M28</f>
        <v>160604547602.89001</v>
      </c>
      <c r="N10" s="64"/>
      <c r="O10" s="64"/>
      <c r="P10" s="63"/>
      <c r="Q10" s="62">
        <f>Q12+Q28</f>
        <v>17563668775.659969</v>
      </c>
      <c r="R10" s="63"/>
      <c r="S10" s="62">
        <f>S12+S28</f>
        <v>707597981.88997042</v>
      </c>
      <c r="T10" s="64"/>
      <c r="U10" s="64"/>
      <c r="V10" s="26"/>
      <c r="W10" s="64"/>
      <c r="X10" s="64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61" t="s">
        <v>7</v>
      </c>
      <c r="F12" s="61"/>
      <c r="G12" s="61"/>
      <c r="H12" s="62">
        <f>H14+H16+H18+H22-H24</f>
        <v>1735379679.8999999</v>
      </c>
      <c r="I12" s="63"/>
      <c r="J12" s="27"/>
      <c r="K12" s="64">
        <f>K14+K16+K18+K22+K24</f>
        <v>160382119631.42999</v>
      </c>
      <c r="L12" s="63"/>
      <c r="M12" s="62">
        <f>M14+M16+M18+M22</f>
        <v>159841735914.03003</v>
      </c>
      <c r="N12" s="64"/>
      <c r="O12" s="64"/>
      <c r="P12" s="63"/>
      <c r="Q12" s="62">
        <f>Q14+Q16+Q18+Q22-Q24</f>
        <v>2275763397.2999706</v>
      </c>
      <c r="R12" s="63"/>
      <c r="S12" s="62">
        <f>S14+S16+S18+S22-S24</f>
        <v>540383717.39997065</v>
      </c>
      <c r="T12" s="64"/>
      <c r="U12" s="64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52" t="s">
        <v>8</v>
      </c>
      <c r="F14" s="52"/>
      <c r="G14" s="52"/>
      <c r="H14" s="53">
        <v>1587278586.8</v>
      </c>
      <c r="I14" s="54"/>
      <c r="J14" s="27"/>
      <c r="K14" s="55">
        <v>157596682819.23999</v>
      </c>
      <c r="L14" s="54"/>
      <c r="M14" s="53">
        <v>156996547874.07001</v>
      </c>
      <c r="N14" s="55"/>
      <c r="O14" s="55"/>
      <c r="P14" s="54"/>
      <c r="Q14" s="53">
        <f>+H14+K14-M14</f>
        <v>2187413531.9699707</v>
      </c>
      <c r="R14" s="55"/>
      <c r="S14" s="53">
        <f>Q14-H14</f>
        <v>600134945.16997075</v>
      </c>
      <c r="T14" s="55"/>
      <c r="U14" s="55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52" t="s">
        <v>9</v>
      </c>
      <c r="F16" s="52"/>
      <c r="G16" s="52"/>
      <c r="H16" s="53">
        <v>10939966.390000001</v>
      </c>
      <c r="I16" s="54"/>
      <c r="J16" s="27"/>
      <c r="K16" s="55">
        <v>2763039810.3600001</v>
      </c>
      <c r="L16" s="54"/>
      <c r="M16" s="53">
        <v>2767784295.8400002</v>
      </c>
      <c r="N16" s="55"/>
      <c r="O16" s="55"/>
      <c r="P16" s="54"/>
      <c r="Q16" s="53">
        <f>+H16+K16-M16</f>
        <v>6195480.9099998474</v>
      </c>
      <c r="R16" s="54"/>
      <c r="S16" s="53">
        <f>Q16-H16</f>
        <v>-4744485.4800001532</v>
      </c>
      <c r="T16" s="55"/>
      <c r="U16" s="55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>
        <v>157112374.34999999</v>
      </c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52" t="s">
        <v>10</v>
      </c>
      <c r="F18" s="52"/>
      <c r="G18" s="52"/>
      <c r="H18" s="53">
        <v>132418184.84999999</v>
      </c>
      <c r="I18" s="54"/>
      <c r="J18" s="27"/>
      <c r="K18" s="55">
        <v>19854426.699999999</v>
      </c>
      <c r="L18" s="54"/>
      <c r="M18" s="53">
        <v>74851804.730000004</v>
      </c>
      <c r="N18" s="55"/>
      <c r="O18" s="55"/>
      <c r="P18" s="54"/>
      <c r="Q18" s="53">
        <f>+H18+K18-M18</f>
        <v>77420806.819999978</v>
      </c>
      <c r="R18" s="54"/>
      <c r="S18" s="53">
        <f>Q18-H18</f>
        <v>-54997378.030000016</v>
      </c>
      <c r="T18" s="55"/>
      <c r="U18" s="55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52" t="s">
        <v>11</v>
      </c>
      <c r="F20" s="52"/>
      <c r="G20" s="52"/>
      <c r="H20" s="53">
        <v>0</v>
      </c>
      <c r="I20" s="54"/>
      <c r="J20" s="27"/>
      <c r="K20" s="55">
        <v>0</v>
      </c>
      <c r="L20" s="54"/>
      <c r="M20" s="53">
        <v>0</v>
      </c>
      <c r="N20" s="55"/>
      <c r="O20" s="55"/>
      <c r="P20" s="54"/>
      <c r="Q20" s="53">
        <f>H20+K20-M20</f>
        <v>0</v>
      </c>
      <c r="R20" s="54"/>
      <c r="S20" s="53">
        <f>Q20-H20</f>
        <v>0</v>
      </c>
      <c r="T20" s="55"/>
      <c r="U20" s="55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52" t="s">
        <v>12</v>
      </c>
      <c r="F22" s="52"/>
      <c r="G22" s="52"/>
      <c r="H22" s="53">
        <v>4742941.8600000003</v>
      </c>
      <c r="I22" s="54"/>
      <c r="J22" s="27"/>
      <c r="K22" s="55">
        <v>2542575.13</v>
      </c>
      <c r="L22" s="54"/>
      <c r="M22" s="53">
        <v>2551939.39</v>
      </c>
      <c r="N22" s="55"/>
      <c r="O22" s="55"/>
      <c r="P22" s="54"/>
      <c r="Q22" s="53">
        <f>H22+K22-M22</f>
        <v>4733577.5999999996</v>
      </c>
      <c r="R22" s="54"/>
      <c r="S22" s="53">
        <f>Q22-H22</f>
        <v>-9364.2600000007078</v>
      </c>
      <c r="T22" s="55"/>
      <c r="U22" s="55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52" t="s">
        <v>13</v>
      </c>
      <c r="F24" s="52"/>
      <c r="G24" s="52"/>
      <c r="H24" s="56">
        <v>0</v>
      </c>
      <c r="I24" s="57"/>
      <c r="J24" s="27"/>
      <c r="K24" s="55">
        <v>0</v>
      </c>
      <c r="L24" s="54"/>
      <c r="M24" s="53">
        <v>0</v>
      </c>
      <c r="N24" s="55"/>
      <c r="O24" s="55"/>
      <c r="P24" s="54"/>
      <c r="Q24" s="67">
        <f>M24-K24+H24</f>
        <v>0</v>
      </c>
      <c r="R24" s="54"/>
      <c r="S24" s="53">
        <f>Q24-H24</f>
        <v>0</v>
      </c>
      <c r="T24" s="55"/>
      <c r="U24" s="55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52" t="s">
        <v>14</v>
      </c>
      <c r="F26" s="52"/>
      <c r="G26" s="52"/>
      <c r="H26" s="53">
        <v>0</v>
      </c>
      <c r="I26" s="54"/>
      <c r="J26" s="27"/>
      <c r="K26" s="55">
        <v>0</v>
      </c>
      <c r="L26" s="54"/>
      <c r="M26" s="53">
        <v>0</v>
      </c>
      <c r="N26" s="55"/>
      <c r="O26" s="55"/>
      <c r="P26" s="54"/>
      <c r="Q26" s="53">
        <f>H26+K26-M26</f>
        <v>0</v>
      </c>
      <c r="R26" s="54"/>
      <c r="S26" s="59">
        <f>Q26-H26</f>
        <v>0</v>
      </c>
      <c r="T26" s="60"/>
      <c r="U26" s="60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61" t="s">
        <v>15</v>
      </c>
      <c r="F28" s="61"/>
      <c r="G28" s="61"/>
      <c r="H28" s="62">
        <f>H30+H32+H34+H36+H38+H40+H44</f>
        <v>15120691113.869999</v>
      </c>
      <c r="I28" s="63"/>
      <c r="J28" s="27"/>
      <c r="K28" s="64">
        <f>K30+K32+K34+K36+K38+K40+K44</f>
        <v>930025953.35000002</v>
      </c>
      <c r="L28" s="63"/>
      <c r="M28" s="62">
        <f>M30+M32+M34+M36+M38+M40+M44</f>
        <v>762811688.86000001</v>
      </c>
      <c r="N28" s="64"/>
      <c r="O28" s="64"/>
      <c r="P28" s="63"/>
      <c r="Q28" s="62">
        <f>Q30+Q32+Q34+Q36+Q38+Q40+Q44</f>
        <v>15287905378.359999</v>
      </c>
      <c r="R28" s="63"/>
      <c r="S28" s="65">
        <f>S30+S32+S34+S36+S38+S40-S44</f>
        <v>167214264.48999974</v>
      </c>
      <c r="T28" s="66"/>
      <c r="U28" s="66"/>
      <c r="V28" s="3"/>
      <c r="W28" s="66"/>
      <c r="X28" s="66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52" t="s">
        <v>25</v>
      </c>
      <c r="F30" s="52"/>
      <c r="G30" s="52"/>
      <c r="H30" s="53">
        <v>1306065369.3399999</v>
      </c>
      <c r="I30" s="54"/>
      <c r="J30" s="27"/>
      <c r="K30" s="55">
        <v>457333969.50999999</v>
      </c>
      <c r="L30" s="54"/>
      <c r="M30" s="53">
        <v>455892939.86000001</v>
      </c>
      <c r="N30" s="55"/>
      <c r="O30" s="55"/>
      <c r="P30" s="54"/>
      <c r="Q30" s="53">
        <f>+H30+K30-M30</f>
        <v>1307506398.9899998</v>
      </c>
      <c r="R30" s="54"/>
      <c r="S30" s="59">
        <f>Q30-H30</f>
        <v>1441029.6499998569</v>
      </c>
      <c r="T30" s="60"/>
      <c r="U30" s="60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52" t="s">
        <v>16</v>
      </c>
      <c r="F32" s="52"/>
      <c r="G32" s="52"/>
      <c r="H32" s="53">
        <v>84045734.189999998</v>
      </c>
      <c r="I32" s="54"/>
      <c r="J32" s="27"/>
      <c r="K32" s="55">
        <v>2419454.46</v>
      </c>
      <c r="L32" s="54"/>
      <c r="M32" s="53">
        <v>4694850.5599999996</v>
      </c>
      <c r="N32" s="55"/>
      <c r="O32" s="55"/>
      <c r="P32" s="54"/>
      <c r="Q32" s="53">
        <f>+H32+K32-M32</f>
        <v>81770338.089999989</v>
      </c>
      <c r="R32" s="54"/>
      <c r="S32" s="59">
        <f>Q32-H32</f>
        <v>-2275396.1000000089</v>
      </c>
      <c r="T32" s="60"/>
      <c r="U32" s="60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52" t="s">
        <v>17</v>
      </c>
      <c r="F34" s="52"/>
      <c r="G34" s="52"/>
      <c r="H34" s="53">
        <v>13369938629.709999</v>
      </c>
      <c r="I34" s="54"/>
      <c r="J34" s="27"/>
      <c r="K34" s="55">
        <v>393620088.88</v>
      </c>
      <c r="L34" s="54"/>
      <c r="M34" s="53">
        <v>262210494.97</v>
      </c>
      <c r="N34" s="55"/>
      <c r="O34" s="55"/>
      <c r="P34" s="54"/>
      <c r="Q34" s="53">
        <f>+H34+K34-M34</f>
        <v>13501348223.619999</v>
      </c>
      <c r="R34" s="54"/>
      <c r="S34" s="59">
        <f>Q34-H34</f>
        <v>131409593.90999985</v>
      </c>
      <c r="T34" s="60"/>
      <c r="U34" s="60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52" t="s">
        <v>18</v>
      </c>
      <c r="F36" s="52"/>
      <c r="G36" s="52"/>
      <c r="H36" s="53">
        <v>1021844866.79</v>
      </c>
      <c r="I36" s="54"/>
      <c r="J36" s="27"/>
      <c r="K36" s="55">
        <v>74094707.930000007</v>
      </c>
      <c r="L36" s="54"/>
      <c r="M36" s="53">
        <v>11103749.98</v>
      </c>
      <c r="N36" s="55"/>
      <c r="O36" s="55"/>
      <c r="P36" s="54"/>
      <c r="Q36" s="53">
        <f>+H36+K36-M36</f>
        <v>1084835824.74</v>
      </c>
      <c r="R36" s="54"/>
      <c r="S36" s="59">
        <f>Q36-H36</f>
        <v>62990957.950000048</v>
      </c>
      <c r="T36" s="60"/>
      <c r="U36" s="60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>
        <v>1820393.31</v>
      </c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52" t="s">
        <v>19</v>
      </c>
      <c r="F38" s="52"/>
      <c r="G38" s="52"/>
      <c r="H38" s="53">
        <v>58561227.509999998</v>
      </c>
      <c r="I38" s="54"/>
      <c r="J38" s="27"/>
      <c r="K38" s="55">
        <v>2178280.48</v>
      </c>
      <c r="L38" s="54"/>
      <c r="M38" s="53">
        <v>1924266</v>
      </c>
      <c r="N38" s="55"/>
      <c r="O38" s="55"/>
      <c r="P38" s="54"/>
      <c r="Q38" s="53">
        <f>+H38+K38-M38</f>
        <v>58815241.989999995</v>
      </c>
      <c r="R38" s="54"/>
      <c r="S38" s="59">
        <f>Q38-H38</f>
        <v>254014.47999999672</v>
      </c>
      <c r="T38" s="60"/>
      <c r="U38" s="60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52" t="s">
        <v>20</v>
      </c>
      <c r="F40" s="52"/>
      <c r="G40" s="52"/>
      <c r="H40" s="56">
        <v>-719048146.87</v>
      </c>
      <c r="I40" s="57"/>
      <c r="J40" s="27"/>
      <c r="K40" s="55">
        <v>379452.09</v>
      </c>
      <c r="L40" s="54"/>
      <c r="M40" s="53">
        <v>26985387.489999998</v>
      </c>
      <c r="N40" s="55"/>
      <c r="O40" s="55"/>
      <c r="P40" s="54"/>
      <c r="Q40" s="56">
        <f>+H40+K40-M40</f>
        <v>-745654082.26999998</v>
      </c>
      <c r="R40" s="57"/>
      <c r="S40" s="56">
        <f>Q40-H40</f>
        <v>-26605935.399999976</v>
      </c>
      <c r="T40" s="58"/>
      <c r="U40" s="58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52" t="s">
        <v>21</v>
      </c>
      <c r="F42" s="52"/>
      <c r="G42" s="52"/>
      <c r="H42" s="53">
        <v>0</v>
      </c>
      <c r="I42" s="54"/>
      <c r="J42" s="27"/>
      <c r="K42" s="55">
        <v>0</v>
      </c>
      <c r="L42" s="54"/>
      <c r="M42" s="53">
        <v>0</v>
      </c>
      <c r="N42" s="55"/>
      <c r="O42" s="55"/>
      <c r="P42" s="54"/>
      <c r="Q42" s="53">
        <v>0</v>
      </c>
      <c r="R42" s="54"/>
      <c r="S42" s="53">
        <f>Q42-H42</f>
        <v>0</v>
      </c>
      <c r="T42" s="55"/>
      <c r="U42" s="55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52" t="s">
        <v>22</v>
      </c>
      <c r="F44" s="52"/>
      <c r="G44" s="52"/>
      <c r="H44" s="56">
        <v>-716566.8</v>
      </c>
      <c r="I44" s="57"/>
      <c r="J44" s="27"/>
      <c r="K44" s="55">
        <v>0</v>
      </c>
      <c r="L44" s="54"/>
      <c r="M44" s="53">
        <v>0</v>
      </c>
      <c r="N44" s="55"/>
      <c r="O44" s="55"/>
      <c r="P44" s="54"/>
      <c r="Q44" s="56">
        <f>+H44+K44-M44</f>
        <v>-716566.8</v>
      </c>
      <c r="R44" s="57"/>
      <c r="S44" s="53">
        <f>-Q44+H44</f>
        <v>0</v>
      </c>
      <c r="T44" s="55"/>
      <c r="U44" s="55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52" t="s">
        <v>23</v>
      </c>
      <c r="F46" s="52"/>
      <c r="G46" s="52"/>
      <c r="H46" s="53">
        <v>0</v>
      </c>
      <c r="I46" s="54"/>
      <c r="J46" s="27"/>
      <c r="K46" s="55">
        <v>0</v>
      </c>
      <c r="L46" s="54"/>
      <c r="M46" s="53">
        <v>0</v>
      </c>
      <c r="N46" s="55"/>
      <c r="O46" s="55"/>
      <c r="P46" s="54"/>
      <c r="Q46" s="53">
        <v>0</v>
      </c>
      <c r="R46" s="54"/>
      <c r="S46" s="53">
        <f>Q46-H46</f>
        <v>0</v>
      </c>
      <c r="T46" s="55"/>
      <c r="U46" s="55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51" t="s">
        <v>29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50" t="s">
        <v>30</v>
      </c>
      <c r="H54" s="32"/>
      <c r="I54" s="50" t="s">
        <v>28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4:25" ht="12.75" customHeight="1">
      <c r="G55" s="50"/>
      <c r="H55" s="32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4:25" ht="12.75" customHeight="1">
      <c r="G56" s="5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.19685039370078741"/>
  <pageSetup paperSize="119" scale="85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Rodriguez Franco Rocio Ivonne</cp:lastModifiedBy>
  <cp:lastPrinted>2024-04-09T16:28:17Z</cp:lastPrinted>
  <dcterms:created xsi:type="dcterms:W3CDTF">2016-09-07T15:45:13Z</dcterms:created>
  <dcterms:modified xsi:type="dcterms:W3CDTF">2024-04-09T16:28:19Z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