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E:\09 CUENTA PUBLICA\9.-SEPTIEMBRE\"/>
    </mc:Choice>
  </mc:AlternateContent>
  <xr:revisionPtr revIDLastSave="0" documentId="13_ncr:1_{87FBCF4A-83BD-4902-A642-1BE33833FE7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ndeudamiento Neto (2)" sheetId="12" r:id="rId1"/>
  </sheets>
  <definedNames>
    <definedName name="_xlnm.Print_Area" localSheetId="0">'Endeudamiento Neto (2)'!$A$1:$D$40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2" l="1"/>
  <c r="D12" i="12" s="1"/>
  <c r="C11" i="12"/>
  <c r="D11" i="12" s="1"/>
  <c r="C10" i="12"/>
  <c r="D10" i="12" s="1"/>
  <c r="C9" i="12"/>
  <c r="B16" i="12"/>
  <c r="C16" i="12" l="1"/>
  <c r="C23" i="12" s="1"/>
  <c r="D9" i="12"/>
  <c r="B23" i="12"/>
  <c r="D16" i="12" l="1"/>
  <c r="D23" i="12" s="1"/>
</calcChain>
</file>

<file path=xl/sharedStrings.xml><?xml version="1.0" encoding="utf-8"?>
<sst xmlns="http://schemas.openxmlformats.org/spreadsheetml/2006/main" count="22" uniqueCount="20">
  <si>
    <t>Endeudamiento Neto</t>
  </si>
  <si>
    <t>Identificación de Crédito o Instrumento</t>
  </si>
  <si>
    <t>Contratación / Colocación</t>
  </si>
  <si>
    <t>Amortización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</si>
  <si>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</si>
  <si>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</si>
  <si>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</si>
  <si>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</si>
  <si>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</si>
  <si>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</si>
  <si>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 de Deuda</t>
  </si>
  <si>
    <t>TOTAL</t>
  </si>
  <si>
    <t>MUNICIPIO DE MÉRIDA YUCATÁN</t>
  </si>
  <si>
    <t>ENDEUDAMIENTO NETO</t>
  </si>
  <si>
    <t>LIC. RENÁN ALBERTO BARRERA CONCHA</t>
  </si>
  <si>
    <t>LICDA. LAURA CRISTINA MUÑOZ MOLINA, MTRA.</t>
  </si>
  <si>
    <t>PRESIDENTE MUNICIPAL</t>
  </si>
  <si>
    <t>DIRECTORA DE FINANZAS Y TESORERA MUNICIPAL</t>
  </si>
  <si>
    <t xml:space="preserve">BANCO MERCANTIL DEL NORTE </t>
  </si>
  <si>
    <t>DEL 1 DE ENERO AL 30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</si>
</sst>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&quot;$&quot;#,##0.00"/>
  </numFmts>
  <fonts count="12">
    <font>
      <sz val="11"/>
      <color theme="1"/>
      <name val="Calibri"/>
      <family val="2"/>
      <scheme val="minor"/>
    </font>
    <font>
      <b/>
      <sz val="10"/>
      <color theme="0"/>
      <name val="Barlow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Barlow"/>
    </font>
    <font>
      <b/>
      <sz val="10"/>
      <color indexed="8"/>
      <name val="Barlow"/>
    </font>
    <font>
      <sz val="10"/>
      <name val="Barlow"/>
    </font>
    <font>
      <b/>
      <sz val="10"/>
      <name val="Barlow"/>
    </font>
    <font>
      <b/>
      <sz val="11"/>
      <color indexed="8"/>
      <name val="Exo 2"/>
    </font>
    <font>
      <sz val="10"/>
      <name val="Exo 2"/>
    </font>
    <font>
      <sz val="7"/>
      <color rgb="FF000000"/>
      <name val="Exo 2"/>
    </font>
  </fonts>
  <fills count="5">
    <fill>
      <patternFill patternType="none"/>
    </fill>
    <fill>
      <patternFill patternType="gray125"/>
    </fill>
    <fill>
      <patternFill patternType="solid">
        <fgColor indexed="65" tint="-0.4999542222357860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vertical="top"/>
    </xf>
    <xf numFmtId="0" fontId="1" fillId="3" borderId="1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/>
    </xf>
    <xf numFmtId="4" fontId="4" fillId="0" borderId="9" xfId="0" applyNumberFormat="1" applyFont="1" applyBorder="1" applyAlignment="1">
      <alignment vertical="center" wrapText="1"/>
    </xf>
    <xf numFmtId="0" fontId="5" fillId="0" borderId="9" xfId="0" applyFont="1" applyBorder="1" applyAlignment="1">
      <alignment horizontal="left" vertical="top"/>
    </xf>
    <xf numFmtId="4" fontId="5" fillId="0" borderId="9" xfId="0" applyNumberFormat="1" applyFont="1" applyBorder="1" applyAlignment="1">
      <alignment horizontal="right" vertical="top"/>
    </xf>
    <xf numFmtId="0" fontId="6" fillId="0" borderId="9" xfId="0" applyFont="1" applyBorder="1" applyAlignment="1">
      <alignment horizontal="center" vertical="top"/>
    </xf>
    <xf numFmtId="0" fontId="3" fillId="0" borderId="9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4" fontId="7" fillId="0" borderId="9" xfId="0" applyNumberFormat="1" applyFont="1" applyBorder="1" applyAlignment="1">
      <alignment vertical="center" wrapText="1"/>
    </xf>
    <xf numFmtId="0" fontId="5" fillId="0" borderId="5" xfId="0" applyFont="1" applyBorder="1" applyAlignment="1">
      <alignment vertical="top"/>
    </xf>
    <xf numFmtId="4" fontId="8" fillId="0" borderId="9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4" fontId="2" fillId="0" borderId="0" xfId="0" applyNumberFormat="1" applyFont="1" applyAlignment="1">
      <alignment vertical="top"/>
    </xf>
    <xf numFmtId="0" fontId="5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center" vertical="top"/>
    </xf>
    <xf numFmtId="4" fontId="5" fillId="0" borderId="15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5" fillId="0" borderId="9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1" fillId="3" borderId="9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 shrinkToFit="1"/>
    </xf>
    <xf numFmtId="0" fontId="10" fillId="0" borderId="1" xfId="0" applyFont="1" applyBorder="1" applyAlignment="1">
      <alignment horizontal="center" vertical="top" wrapText="1" shrinkToFit="1"/>
    </xf>
    <xf numFmtId="0" fontId="10" fillId="0" borderId="0" xfId="0" applyFont="1" applyAlignment="1">
      <alignment horizontal="center" vertical="top" wrapText="1" shrinkToFi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4" fontId="5" fillId="0" borderId="9" xfId="0" applyNumberFormat="1" applyFont="1" applyBorder="1"/>
    <xf numFmtId="4" fontId="5" fillId="0" borderId="15" xfId="0" applyNumberFormat="1" applyFont="1" applyBorder="1" applyAlignment="1">
      <alignment horizontal="right"/>
    </xf>
    <xf numFmtId="4" fontId="5" fillId="0" borderId="9" xfId="0" applyNumberFormat="1" applyFont="1" applyBorder="1" applyAlignment="1">
      <alignment horizontal="right"/>
    </xf>
    <xf numFmtId="164" fontId="11" fillId="0" borderId="16" xfId="0" applyNumberFormat="1" applyFont="1" applyBorder="1" applyAlignment="1">
      <alignment horizontal="right" vertical="top" wrapText="1" readingOrder="1"/>
    </xf>
    <xf numFmtId="0" fontId="10" fillId="0" borderId="1" xfId="0" applyFont="1" applyBorder="1" applyAlignment="1">
      <alignment horizontal="center" vertical="top" wrapText="1" shrinkToFit="1"/>
    </xf>
    <xf numFmtId="0" fontId="10" fillId="0" borderId="0" xfId="0" applyFont="1" applyAlignment="1">
      <alignment horizontal="center" vertical="top" wrapText="1" shrinkToFit="1"/>
    </xf>
    <xf numFmtId="0" fontId="9" fillId="4" borderId="3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 wrapText="1"/>
    </xf>
    <xf numFmtId="0" fontId="9" fillId="4" borderId="6" xfId="0" applyFont="1" applyFill="1" applyBorder="1" applyAlignment="1">
      <alignment horizontal="center" vertical="top" wrapText="1"/>
    </xf>
    <xf numFmtId="0" fontId="9" fillId="4" borderId="5" xfId="0" applyFont="1" applyFill="1" applyBorder="1" applyAlignment="1">
      <alignment horizontal="center" vertical="top" wrapText="1"/>
    </xf>
    <xf numFmtId="0" fontId="9" fillId="4" borderId="0" xfId="0" applyFont="1" applyFill="1" applyAlignment="1">
      <alignment horizontal="center" vertical="top" wrapText="1"/>
    </xf>
    <xf numFmtId="0" fontId="9" fillId="4" borderId="8" xfId="0" applyFont="1" applyFill="1" applyBorder="1" applyAlignment="1">
      <alignment horizontal="center" vertical="top" wrapText="1"/>
    </xf>
    <xf numFmtId="0" fontId="9" fillId="4" borderId="4" xfId="0" applyFont="1" applyFill="1" applyBorder="1" applyAlignment="1">
      <alignment horizontal="center" vertical="top" wrapText="1"/>
    </xf>
    <xf numFmtId="0" fontId="9" fillId="4" borderId="2" xfId="0" applyFont="1" applyFill="1" applyBorder="1" applyAlignment="1">
      <alignment horizontal="center" vertical="top" wrapText="1"/>
    </xf>
    <xf numFmtId="0" fontId="9" fillId="4" borderId="7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7"/>
  <sheetViews>
    <sheetView tabSelected="1" zoomScaleNormal="100" workbookViewId="0">
      <selection activeCell="C28" sqref="C28"/>
    </sheetView>
  </sheetViews>
  <sheetFormatPr baseColWidth="10" defaultColWidth="6.85546875" defaultRowHeight="12.75"/>
  <cols>
    <col min="1" max="1" width="44.42578125" style="1" customWidth="1"/>
    <col min="2" max="2" width="24.7109375" style="1" bestFit="1" customWidth="1"/>
    <col min="3" max="3" width="16" style="1" customWidth="1"/>
    <col min="4" max="4" width="30.5703125" style="1" customWidth="1"/>
    <col min="5" max="5" width="17.85546875" style="1" customWidth="1"/>
    <col min="6" max="16384" width="6.85546875" style="1"/>
  </cols>
  <sheetData>
    <row r="1" spans="1:5" s="23" customFormat="1" ht="15.75" customHeight="1">
      <c r="A1" s="39" t="s">
        <v>12</v>
      </c>
      <c r="B1" s="40"/>
      <c r="C1" s="40"/>
      <c r="D1" s="41"/>
    </row>
    <row r="2" spans="1:5" s="23" customFormat="1" ht="15" customHeight="1">
      <c r="A2" s="42" t="s">
        <v>13</v>
      </c>
      <c r="B2" s="43"/>
      <c r="C2" s="43"/>
      <c r="D2" s="44"/>
    </row>
    <row r="3" spans="1:5" s="23" customFormat="1" ht="15" customHeight="1">
      <c r="A3" s="42" t="s">
        <v>19</v>
      </c>
      <c r="B3" s="43"/>
      <c r="C3" s="43"/>
      <c r="D3" s="44"/>
    </row>
    <row r="4" spans="1:5" s="23" customFormat="1" ht="15">
      <c r="A4" s="45"/>
      <c r="B4" s="46"/>
      <c r="C4" s="46"/>
      <c r="D4" s="47"/>
    </row>
    <row r="5" spans="1:5" ht="14.25">
      <c r="A5" s="48" t="s">
        <v>1</v>
      </c>
      <c r="B5" s="2" t="s">
        <v>2</v>
      </c>
      <c r="C5" s="2" t="s">
        <v>3</v>
      </c>
      <c r="D5" s="24" t="s">
        <v>0</v>
      </c>
    </row>
    <row r="6" spans="1:5" ht="14.25">
      <c r="A6" s="49"/>
      <c r="B6" s="3" t="s">
        <v>4</v>
      </c>
      <c r="C6" s="3" t="s">
        <v>5</v>
      </c>
      <c r="D6" s="25" t="s">
        <v>6</v>
      </c>
    </row>
    <row r="7" spans="1:5" ht="14.25">
      <c r="A7" s="50" t="s">
        <v>7</v>
      </c>
      <c r="B7" s="51"/>
      <c r="C7" s="51"/>
      <c r="D7" s="52"/>
    </row>
    <row r="8" spans="1:5">
      <c r="A8" s="4"/>
      <c r="B8" s="20"/>
      <c r="C8" s="5"/>
      <c r="D8" s="5"/>
    </row>
    <row r="9" spans="1:5" ht="14.25">
      <c r="A9" s="32" t="s">
        <v>18</v>
      </c>
      <c r="B9" s="33"/>
      <c r="C9" s="34">
        <f>955329+955329+955329+955329+955329+955329+955329+955329+955329</f>
        <v>8597961</v>
      </c>
      <c r="D9" s="35">
        <f>B9-C9</f>
        <v>-8597961</v>
      </c>
    </row>
    <row r="10" spans="1:5" ht="14.25">
      <c r="A10" s="32" t="s">
        <v>18</v>
      </c>
      <c r="B10" s="33">
        <v>60000000</v>
      </c>
      <c r="C10" s="34">
        <f>341006+341006+341006+341006+341006+341006+341006+341006</f>
        <v>2728048</v>
      </c>
      <c r="D10" s="35">
        <f>B10-C10</f>
        <v>57271952</v>
      </c>
    </row>
    <row r="11" spans="1:5" ht="14.25">
      <c r="A11" s="32" t="s">
        <v>18</v>
      </c>
      <c r="B11" s="33">
        <v>50000000</v>
      </c>
      <c r="C11" s="19">
        <f>285796+285796+285796+285796+285796+285796+285796</f>
        <v>2000572</v>
      </c>
      <c r="D11" s="35">
        <f>B11-C11</f>
        <v>47999428</v>
      </c>
      <c r="E11" s="36"/>
    </row>
    <row r="12" spans="1:5" ht="14.25">
      <c r="A12" s="17"/>
      <c r="B12" s="22">
        <v>70000000</v>
      </c>
      <c r="C12" s="19">
        <f>402500+402500+402500+402500+402500+402500</f>
        <v>2415000</v>
      </c>
      <c r="D12" s="35">
        <f>B12-C12</f>
        <v>67585000</v>
      </c>
    </row>
    <row r="13" spans="1:5" ht="14.25">
      <c r="A13" s="17"/>
      <c r="B13" s="22"/>
      <c r="C13" s="19"/>
      <c r="D13" s="7"/>
    </row>
    <row r="14" spans="1:5" ht="14.25">
      <c r="A14" s="17"/>
      <c r="B14" s="22"/>
      <c r="C14" s="19"/>
      <c r="D14" s="7"/>
    </row>
    <row r="15" spans="1:5" ht="14.25">
      <c r="A15" s="17"/>
      <c r="B15" s="22"/>
      <c r="C15" s="19"/>
      <c r="D15" s="7"/>
    </row>
    <row r="16" spans="1:5" ht="14.25">
      <c r="A16" s="18" t="s">
        <v>8</v>
      </c>
      <c r="B16" s="22">
        <f>SUM(B9:B15)</f>
        <v>180000000</v>
      </c>
      <c r="C16" s="19">
        <f>SUM(C9:C15)</f>
        <v>15741581</v>
      </c>
      <c r="D16" s="7">
        <f>SUM(D9:D15)</f>
        <v>164258419</v>
      </c>
    </row>
    <row r="17" spans="1:5">
      <c r="A17" s="9"/>
      <c r="B17" s="21"/>
      <c r="C17" s="5"/>
      <c r="D17" s="5"/>
    </row>
    <row r="18" spans="1:5" ht="14.25">
      <c r="A18" s="29" t="s">
        <v>9</v>
      </c>
      <c r="B18" s="30"/>
      <c r="C18" s="30"/>
      <c r="D18" s="31"/>
    </row>
    <row r="19" spans="1:5" ht="14.25">
      <c r="A19" s="10"/>
      <c r="B19" s="10"/>
      <c r="C19" s="10"/>
      <c r="D19" s="10"/>
    </row>
    <row r="20" spans="1:5" ht="14.25">
      <c r="A20" s="6"/>
      <c r="B20" s="11"/>
      <c r="C20" s="11"/>
      <c r="D20" s="11"/>
    </row>
    <row r="21" spans="1:5" ht="14.25">
      <c r="A21" s="8" t="s">
        <v>10</v>
      </c>
      <c r="B21" s="7">
        <v>0</v>
      </c>
      <c r="C21" s="7">
        <v>0</v>
      </c>
      <c r="D21" s="7">
        <v>0</v>
      </c>
    </row>
    <row r="22" spans="1:5" ht="14.25">
      <c r="A22" s="12"/>
      <c r="B22" s="10"/>
      <c r="C22" s="11"/>
      <c r="D22" s="11"/>
    </row>
    <row r="23" spans="1:5" ht="14.25">
      <c r="A23" s="8" t="s">
        <v>11</v>
      </c>
      <c r="B23" s="13">
        <f>B16+B21</f>
        <v>180000000</v>
      </c>
      <c r="C23" s="13">
        <f>C16+C21</f>
        <v>15741581</v>
      </c>
      <c r="D23" s="13">
        <f>D16+D21</f>
        <v>164258419</v>
      </c>
      <c r="E23" s="36"/>
    </row>
    <row r="24" spans="1:5">
      <c r="A24" s="14"/>
      <c r="B24" s="15"/>
      <c r="C24" s="15"/>
      <c r="D24" s="15"/>
    </row>
    <row r="25" spans="1:5">
      <c r="C25" s="16"/>
      <c r="D25" s="16"/>
    </row>
    <row r="27" spans="1:5" customFormat="1" ht="12.75" customHeight="1"/>
    <row r="28" spans="1:5" customFormat="1" ht="12.75" customHeight="1"/>
    <row r="29" spans="1:5" customFormat="1" ht="12.75" customHeight="1"/>
    <row r="30" spans="1:5" customFormat="1" ht="12.75" customHeight="1"/>
    <row r="31" spans="1:5" customFormat="1" ht="12.75" customHeight="1"/>
    <row r="32" spans="1:5" customFormat="1" ht="12.75" customHeight="1"/>
    <row r="33" spans="1:4" customFormat="1" ht="12.75" customHeight="1"/>
    <row r="34" spans="1:4" customFormat="1" ht="12.75" customHeight="1"/>
    <row r="35" spans="1:4" customFormat="1" ht="14.25" customHeight="1">
      <c r="A35" s="27" t="s">
        <v>14</v>
      </c>
      <c r="B35" s="26"/>
      <c r="C35" s="37" t="s">
        <v>15</v>
      </c>
      <c r="D35" s="37"/>
    </row>
    <row r="36" spans="1:4" customFormat="1" ht="14.25" customHeight="1">
      <c r="A36" s="28" t="s">
        <v>16</v>
      </c>
      <c r="B36" s="26"/>
      <c r="C36" s="38" t="s">
        <v>17</v>
      </c>
      <c r="D36" s="38"/>
    </row>
    <row r="37" spans="1:4" customFormat="1" ht="12.75" customHeight="1"/>
  </sheetData>
  <mergeCells count="8">
    <mergeCell ref="C35:D35"/>
    <mergeCell ref="C36:D36"/>
    <mergeCell ref="A1:D1"/>
    <mergeCell ref="A2:D2"/>
    <mergeCell ref="A3:D3"/>
    <mergeCell ref="A4:D4"/>
    <mergeCell ref="A5:A6"/>
    <mergeCell ref="A7:D7"/>
  </mergeCells>
  <pageMargins left="0.70866141732283472" right="0.70866141732283472" top="0.74803149606299213" bottom="0.74803149606299213" header="0.31496062992125984" footer="0.31496062992125984"/>
  <pageSetup paperSize="152" scale="75" fitToHeight="0" orientation="portrait" r:id="rId1"/>
  <headerFoot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Endeudamiento Neto (2)</vt:lpstr>
      <vt:lpstr>'Endeudamiento Neto (2)'!Área_de_impresión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V. Pacheco Cardeña</dc:creator>
  <cp:lastModifiedBy>Chel Sanchez Ana Gabriela</cp:lastModifiedBy>
  <cp:lastPrinted>2023-10-09T15:28:20Z</cp:lastPrinted>
  <dcterms:created xsi:type="dcterms:W3CDTF">2021-10-27T00:47:19Z</dcterms:created>
  <dcterms:modified xsi:type="dcterms:W3CDTF">2023-10-09T15:28:28Z</dcterms:modified>
</cp:coreProperties>
</file>