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PUBLICACIONES 2022\MAYO\CUENTA PUBLICA MENSUAL\ESTADOS CONTABLES ABRIL\"/>
    </mc:Choice>
  </mc:AlternateContent>
  <xr:revisionPtr revIDLastSave="0" documentId="13_ncr:1_{5516E9C8-633D-41E1-9E07-220F75F0319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2" sheetId="7" r:id="rId1"/>
  </sheets>
  <definedNames>
    <definedName name="_xlnm.Print_Area" localSheetId="0">'2022'!$A$1:$F$52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<sst xmlns="http://schemas.openxmlformats.org/spreadsheetml/2006/main" count="41" uniqueCount="31">
  <si>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</si>
  <si>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</si>
  <si>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</si>
  <si>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</si>
  <si>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</si>
  <si>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</si>
  <si>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</si>
  <si>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</si>
  <si>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</si>
  <si>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</si>
  <si>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</si>
  <si>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</si>
  <si>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</si>
  <si>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</si>
  <si>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</si>
  <si>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</si>
  <si>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</si>
  <si>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</si>
  <si>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</si>
  <si>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</si>
  <si>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</si>
  <si>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</si>
  <si>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</si>
  <si>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Hacienda Pública / Patrimonio Contribuido Neto 2021</t>
  </si>
  <si>
    <t>Hacienda Pública / Patrimonio Generado Neto 2021</t>
  </si>
  <si>
    <t>Exceso o Insuficiencia en la Actualización de la Hacienda Pública/Patrimonio Neto 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</si>
  <si>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</si>
  <si>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</si>
  <si>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Pública/Patrimonio Neto 2022</t>
  </si>
  <si>
    <t>Hacienda Pública / Patrimonio Neto Final 2022</t>
  </si>
  <si>
    <t>DEL 1 DE ENERO AL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</si>
</sst>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tabSelected="1" topLeftCell="A61" zoomScaleNormal="100" zoomScaleSheetLayoutView="100" workbookViewId="0">
      <selection activeCell="G45" sqref="G45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17</v>
      </c>
      <c r="B1" s="73"/>
      <c r="C1" s="73"/>
      <c r="D1" s="73"/>
      <c r="E1" s="73"/>
      <c r="F1" s="74"/>
    </row>
    <row r="2" spans="1:6">
      <c r="A2" s="75" t="s">
        <v>18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21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23</v>
      </c>
      <c r="B7" s="56">
        <f>SUM(B8:B10)</f>
        <v>1030967.88</v>
      </c>
      <c r="C7" s="43">
        <v>0</v>
      </c>
      <c r="D7" s="43">
        <v>0</v>
      </c>
      <c r="E7" s="48">
        <v>0</v>
      </c>
      <c r="F7" s="64">
        <f>SUM(F8:F10)</f>
        <v>1030967.88</v>
      </c>
    </row>
    <row r="8" spans="1:6" s="26" customFormat="1" ht="12">
      <c r="A8" s="27" t="s">
        <v>6</v>
      </c>
      <c r="B8" s="57">
        <v>1030967.88</v>
      </c>
      <c r="C8" s="42">
        <v>0</v>
      </c>
      <c r="D8" s="42">
        <v>0</v>
      </c>
      <c r="E8" s="49">
        <v>0</v>
      </c>
      <c r="F8" s="65">
        <f>SUM(B8:E8)</f>
        <v>1030967.88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24</v>
      </c>
      <c r="B12" s="43">
        <v>0</v>
      </c>
      <c r="C12" s="59">
        <f>SUM(C13:C17)</f>
        <v>6999751255.960001</v>
      </c>
      <c r="D12" s="59">
        <f>SUM(D13)</f>
        <v>294694715.06</v>
      </c>
      <c r="E12" s="48">
        <v>0</v>
      </c>
      <c r="F12" s="64">
        <f>SUM(F13:F18)</f>
        <v>7294445971.0200005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294694715.06</v>
      </c>
      <c r="E13" s="49">
        <v>0</v>
      </c>
      <c r="F13" s="65">
        <f>SUM(D13:E13)</f>
        <v>294694715.06</v>
      </c>
    </row>
    <row r="14" spans="1:6" s="26" customFormat="1" ht="12">
      <c r="A14" s="27" t="s">
        <v>10</v>
      </c>
      <c r="B14" s="42">
        <v>0</v>
      </c>
      <c r="C14" s="40">
        <v>1212715697.4000001</v>
      </c>
      <c r="D14" s="42">
        <v>0</v>
      </c>
      <c r="E14" s="49">
        <v>0</v>
      </c>
      <c r="F14" s="65">
        <f t="shared" ref="F14:F15" si="0">SUM(B14:E14)</f>
        <v>1212715697.4000001</v>
      </c>
    </row>
    <row r="15" spans="1:6" s="26" customFormat="1" ht="12">
      <c r="A15" s="27" t="s">
        <v>11</v>
      </c>
      <c r="B15" s="42">
        <v>0</v>
      </c>
      <c r="C15" s="57">
        <v>5787035558.5600004</v>
      </c>
      <c r="D15" s="42">
        <v>0</v>
      </c>
      <c r="E15" s="49">
        <v>0</v>
      </c>
      <c r="F15" s="65">
        <f t="shared" si="0"/>
        <v>5787035558.5600004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25</v>
      </c>
      <c r="B19" s="43">
        <v>0</v>
      </c>
      <c r="C19" s="43">
        <v>0</v>
      </c>
      <c r="D19" s="43">
        <v>0</v>
      </c>
      <c r="E19" s="61">
        <f>SUM(E20:E21)</f>
        <v>-1490487357.5999999</v>
      </c>
      <c r="F19" s="64">
        <f>SUM(F20:F22)</f>
        <v>-1490487357.5999999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-1490487357.5999999</v>
      </c>
      <c r="F21" s="65">
        <f>SUM(B21:E21)</f>
        <v>-1490487357.5999999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19</v>
      </c>
      <c r="B23" s="56">
        <f>B7+B12+B19</f>
        <v>1030967.88</v>
      </c>
      <c r="C23" s="56">
        <f>C7+C12+C19</f>
        <v>6999751255.960001</v>
      </c>
      <c r="D23" s="56">
        <f>SUM(D12)</f>
        <v>294694715.06</v>
      </c>
      <c r="E23" s="56">
        <f>E7+E12+E19</f>
        <v>-1490487357.5999999</v>
      </c>
      <c r="F23" s="66">
        <f>SUM(B23:E23)</f>
        <v>5804989581.3000011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26</v>
      </c>
      <c r="B25" s="56">
        <f>B26</f>
        <v>90708.49</v>
      </c>
      <c r="C25" s="43">
        <v>0</v>
      </c>
      <c r="D25" s="43">
        <v>0</v>
      </c>
      <c r="E25" s="48">
        <v>0</v>
      </c>
      <c r="F25" s="64">
        <f>SUM(F26:F28)</f>
        <v>90708.49</v>
      </c>
    </row>
    <row r="26" spans="1:6" s="26" customFormat="1" ht="12">
      <c r="A26" s="35" t="s">
        <v>6</v>
      </c>
      <c r="B26" s="57">
        <v>90708.49</v>
      </c>
      <c r="C26" s="47">
        <v>0</v>
      </c>
      <c r="D26" s="47">
        <v>0</v>
      </c>
      <c r="E26" s="50">
        <v>0</v>
      </c>
      <c r="F26" s="67">
        <f>SUM(B26:E26)</f>
        <v>90708.49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27</v>
      </c>
      <c r="B30" s="43">
        <v>0</v>
      </c>
      <c r="C30" s="59">
        <f>SUM(C31:C34)</f>
        <v>270693952.43000001</v>
      </c>
      <c r="D30" s="59">
        <f>SUM(D31:D33)</f>
        <v>1680176355.6300001</v>
      </c>
      <c r="E30" s="48">
        <v>0</v>
      </c>
      <c r="F30" s="64">
        <f>SUM(F31:F35)</f>
        <v>1950870308.0599999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907239887.23000002</v>
      </c>
      <c r="E31" s="51">
        <v>0</v>
      </c>
      <c r="F31" s="68">
        <f>SUM(B31:E31)</f>
        <v>907239887.23000002</v>
      </c>
    </row>
    <row r="32" spans="1:6" s="26" customFormat="1" ht="12">
      <c r="A32" s="20" t="s">
        <v>10</v>
      </c>
      <c r="B32" s="44">
        <v>0</v>
      </c>
      <c r="C32" s="60">
        <v>270693952.43000001</v>
      </c>
      <c r="D32" s="40">
        <v>-294694715.06</v>
      </c>
      <c r="E32" s="51">
        <v>0</v>
      </c>
      <c r="F32" s="68">
        <f>SUM(B32:E32)</f>
        <v>-24000762.629999995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1067631183.46</v>
      </c>
      <c r="E33" s="51">
        <v>0</v>
      </c>
      <c r="F33" s="69">
        <f>D33</f>
        <v>1067631183.46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28</v>
      </c>
      <c r="B36" s="46">
        <v>0</v>
      </c>
      <c r="C36" s="46">
        <v>0</v>
      </c>
      <c r="D36" s="46">
        <v>0</v>
      </c>
      <c r="E36" s="62">
        <f>SUM(E37:E38)</f>
        <v>-54132752.920000002</v>
      </c>
      <c r="F36" s="64">
        <f>SUM(F37:F38)</f>
        <v>-54132752.920000002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-54132752.920000002</v>
      </c>
      <c r="F38" s="70">
        <f>E38</f>
        <v>-54132752.920000002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29</v>
      </c>
      <c r="B40" s="58">
        <f>B23+B25+B30+B36</f>
        <v>1121676.3700000001</v>
      </c>
      <c r="C40" s="58">
        <f>C23+C25+C30-C36</f>
        <v>7270445208.3900013</v>
      </c>
      <c r="D40" s="58">
        <f>D23+D25+D30+D36</f>
        <v>1974871070.6900001</v>
      </c>
      <c r="E40" s="58">
        <f>E23-E25+E30+E36</f>
        <v>-1544620110.52</v>
      </c>
      <c r="F40" s="71">
        <f>SUM(F36,F30,F25,F23)</f>
        <v>7701817844.9300013</v>
      </c>
    </row>
    <row r="42" spans="1:23" s="4" customFormat="1" ht="13.5" customHeight="1">
      <c r="A42" s="81" t="s">
        <v>20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22</v>
      </c>
      <c r="B49" s="83"/>
      <c r="C49" s="5"/>
      <c r="D49" s="83" t="s">
        <v>16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28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Alonzo Alonzo Amayrani Guadalupe</cp:lastModifiedBy>
  <cp:lastPrinted>2022-04-05T16:09:04Z</cp:lastPrinted>
  <dcterms:created xsi:type="dcterms:W3CDTF">2018-02-08T21:10:50Z</dcterms:created>
  <dcterms:modified xsi:type="dcterms:W3CDTF">2022-06-08T14:22:04Z</dcterms:modified>
</cp:coreProperties>
</file>