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FEBRERO 2022\"/>
    </mc:Choice>
  </mc:AlternateContent>
  <bookViews>
    <workbookView xWindow="0" yWindow="0" windowWidth="20490" windowHeight="7065" tabRatio="500"/>
  </bookViews>
  <sheets>
    <sheet name="Sheet1" sheetId="1" r:id="rId1"/>
  </sheets>
  <definedNames>
    <definedName name="_xlnm.Print_Area" localSheetId="0">Sheet1!$B$1:$V$53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" l="1"/>
  <c r="M10" i="1" s="1"/>
  <c r="K27" i="1"/>
  <c r="H27" i="1"/>
  <c r="M12" i="1"/>
  <c r="K12" i="1"/>
  <c r="K10" i="1" s="1"/>
  <c r="H12" i="1"/>
  <c r="Q14" i="1"/>
  <c r="H10" i="1" l="1"/>
  <c r="Q43" i="1"/>
  <c r="S43" i="1" s="1"/>
  <c r="S14" i="1" l="1"/>
  <c r="Q39" i="1"/>
  <c r="S39" i="1" s="1"/>
  <c r="Q35" i="1"/>
  <c r="Q16" i="1" l="1"/>
  <c r="S16" i="1" l="1"/>
  <c r="Q23" i="1"/>
  <c r="S23" i="1" s="1"/>
  <c r="Q22" i="1"/>
  <c r="Q29" i="1" l="1"/>
  <c r="S29" i="1" l="1"/>
  <c r="Q37" i="1"/>
  <c r="S37" i="1" s="1"/>
  <c r="Q33" i="1"/>
  <c r="Q31" i="1"/>
  <c r="Q27" i="1" s="1"/>
  <c r="Q18" i="1"/>
  <c r="Q12" i="1" s="1"/>
  <c r="Q10" i="1" l="1"/>
  <c r="S18" i="1"/>
  <c r="S35" i="1"/>
  <c r="S33" i="1"/>
  <c r="S31" i="1"/>
  <c r="S27" i="1" s="1"/>
  <c r="S22" i="1"/>
  <c r="Q25" i="1"/>
  <c r="S25" i="1" s="1"/>
  <c r="Q20" i="1"/>
  <c r="S20" i="1" s="1"/>
  <c r="S12" i="1" l="1"/>
  <c r="S10" i="1" s="1"/>
  <c r="S45" i="1"/>
  <c r="S41" i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<sst xmlns="http://schemas.openxmlformats.org/spreadsheetml/2006/main" count="32" uniqueCount="32">
  <si>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</si>
  <si>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</si>
  <si>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</si>
  <si>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</si>
  <si>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</si>
  <si>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</si>
  <si>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</si>
  <si>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</si>
  <si>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</si>
  <si>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</si>
  <si>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</si>
  <si>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</si>
  <si>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</si>
  <si>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</si>
  <si>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</si>
  <si>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</si>
  <si>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</si>
  <si>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</si>
  <si>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</si>
  <si>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</si>
  <si>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</si>
  <si>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</si>
  <si>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</si>
  <si>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</si>
  <si>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</si>
  <si>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</si>
  <si>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</si>
  <si>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</si>
  <si>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</si>
  <si>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</si>
  <si>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DEL 1 DE ENERO AL 28 DE FEBRERO 2022</t>
  </si>
  <si>
    <t>LIC. LAURA CRISTINA MUÑOZ MOLINA
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</si>
</sst>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Q35" sqref="Q35:R35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44" t="s">
        <v>25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>
      <c r="C2" s="24"/>
      <c r="D2" s="25"/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>
      <c r="C3" s="24"/>
      <c r="D3" s="25"/>
      <c r="E3" s="46" t="s">
        <v>30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5">
      <c r="C4" s="26"/>
      <c r="D4" s="27"/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>
      <c r="C10" s="3"/>
      <c r="D10" s="4"/>
      <c r="E10" s="68" t="s">
        <v>6</v>
      </c>
      <c r="F10" s="68"/>
      <c r="G10" s="68"/>
      <c r="H10" s="61">
        <f>H12+H27</f>
        <v>12782324910.23</v>
      </c>
      <c r="I10" s="62"/>
      <c r="J10" s="30"/>
      <c r="K10" s="50">
        <f>K12+K27</f>
        <v>6046616700.2600002</v>
      </c>
      <c r="L10" s="62"/>
      <c r="M10" s="61">
        <f>M12+M27</f>
        <v>4387636858.5600004</v>
      </c>
      <c r="N10" s="50"/>
      <c r="O10" s="50"/>
      <c r="P10" s="62"/>
      <c r="Q10" s="61">
        <f>Q12+Q27</f>
        <v>14441304751.93</v>
      </c>
      <c r="R10" s="62"/>
      <c r="S10" s="61">
        <f>S12+S27</f>
        <v>1658979841.7</v>
      </c>
      <c r="T10" s="50"/>
      <c r="U10" s="50"/>
      <c r="V10" s="29"/>
      <c r="W10" s="50"/>
      <c r="X10" s="50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>
      <c r="C12" s="30"/>
      <c r="D12" s="28"/>
      <c r="E12" s="67" t="s">
        <v>7</v>
      </c>
      <c r="F12" s="67"/>
      <c r="G12" s="67"/>
      <c r="H12" s="61">
        <f>H14+H16+H18+H22-H23</f>
        <v>762521941.54000008</v>
      </c>
      <c r="I12" s="62"/>
      <c r="J12" s="30"/>
      <c r="K12" s="50">
        <f>K14+K16+K18+K22+K23</f>
        <v>4843795990.3500004</v>
      </c>
      <c r="L12" s="62"/>
      <c r="M12" s="61">
        <f>M14+M16+M18+M22</f>
        <v>4240699336.2200003</v>
      </c>
      <c r="N12" s="50"/>
      <c r="O12" s="50"/>
      <c r="P12" s="62"/>
      <c r="Q12" s="61">
        <f>Q14+Q16+Q18+Q22-Q23</f>
        <v>1365618595.6699998</v>
      </c>
      <c r="R12" s="62"/>
      <c r="S12" s="61">
        <f>S14+S16+S18+S22-S23</f>
        <v>603096654.12999976</v>
      </c>
      <c r="T12" s="50"/>
      <c r="U12" s="50"/>
      <c r="V12" s="29"/>
      <c r="W12" s="43"/>
      <c r="X12" s="43"/>
    </row>
    <row r="13" spans="3:24" ht="0.75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66" t="s">
        <v>8</v>
      </c>
      <c r="F14" s="66"/>
      <c r="G14" s="66"/>
      <c r="H14" s="63">
        <v>720516094.47000003</v>
      </c>
      <c r="I14" s="65"/>
      <c r="J14" s="30"/>
      <c r="K14" s="64">
        <v>3301861272.5700002</v>
      </c>
      <c r="L14" s="65"/>
      <c r="M14" s="63">
        <v>2691655835.48</v>
      </c>
      <c r="N14" s="64"/>
      <c r="O14" s="64"/>
      <c r="P14" s="65"/>
      <c r="Q14" s="63">
        <f>+H14+K14-M14</f>
        <v>1330721531.5599999</v>
      </c>
      <c r="R14" s="64"/>
      <c r="S14" s="63">
        <f>Q14-H14</f>
        <v>610205437.08999991</v>
      </c>
      <c r="T14" s="64"/>
      <c r="U14" s="64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66" t="s">
        <v>9</v>
      </c>
      <c r="F16" s="66"/>
      <c r="G16" s="66"/>
      <c r="H16" s="63">
        <v>27683494.449999999</v>
      </c>
      <c r="I16" s="65"/>
      <c r="J16" s="30"/>
      <c r="K16" s="64">
        <v>1538899548.8599999</v>
      </c>
      <c r="L16" s="65"/>
      <c r="M16" s="63">
        <v>1545259269.9100001</v>
      </c>
      <c r="N16" s="64"/>
      <c r="O16" s="64"/>
      <c r="P16" s="65"/>
      <c r="Q16" s="63">
        <f>+H16+K16-M16</f>
        <v>21323773.399999857</v>
      </c>
      <c r="R16" s="65"/>
      <c r="S16" s="63">
        <f>Q16-H16</f>
        <v>-6359721.0500001423</v>
      </c>
      <c r="T16" s="64"/>
      <c r="U16" s="64"/>
      <c r="V16" s="5"/>
      <c r="W16" s="37"/>
      <c r="X16" s="37"/>
    </row>
    <row r="17" spans="3:24" ht="0.7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>
      <c r="C18" s="3"/>
      <c r="D18" s="4"/>
      <c r="E18" s="66" t="s">
        <v>10</v>
      </c>
      <c r="F18" s="66"/>
      <c r="G18" s="66"/>
      <c r="H18" s="63">
        <v>9343920.1899999995</v>
      </c>
      <c r="I18" s="65"/>
      <c r="J18" s="30"/>
      <c r="K18" s="64">
        <v>0.03</v>
      </c>
      <c r="L18" s="65"/>
      <c r="M18" s="63">
        <v>2189767.52</v>
      </c>
      <c r="N18" s="64"/>
      <c r="O18" s="64"/>
      <c r="P18" s="65"/>
      <c r="Q18" s="63">
        <f>+H18+K18-M18</f>
        <v>7154152.6999999993</v>
      </c>
      <c r="R18" s="65"/>
      <c r="S18" s="63">
        <f>Q18-H18</f>
        <v>-2189767.4900000002</v>
      </c>
      <c r="T18" s="64"/>
      <c r="U18" s="64"/>
      <c r="V18" s="5"/>
      <c r="W18" s="37"/>
      <c r="X18" s="37"/>
    </row>
    <row r="19" spans="3:24" ht="0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>
      <c r="C22" s="3"/>
      <c r="D22" s="4"/>
      <c r="E22" s="66" t="s">
        <v>12</v>
      </c>
      <c r="F22" s="66"/>
      <c r="G22" s="66"/>
      <c r="H22" s="63">
        <v>4978432.43</v>
      </c>
      <c r="I22" s="65"/>
      <c r="J22" s="30"/>
      <c r="K22" s="64">
        <v>3035168.89</v>
      </c>
      <c r="L22" s="65"/>
      <c r="M22" s="63">
        <v>1594463.31</v>
      </c>
      <c r="N22" s="64"/>
      <c r="O22" s="64"/>
      <c r="P22" s="65"/>
      <c r="Q22" s="63">
        <f>H22+K22-M22</f>
        <v>6419138.0099999998</v>
      </c>
      <c r="R22" s="65"/>
      <c r="S22" s="63">
        <f>Q22-H22</f>
        <v>1440705.58</v>
      </c>
      <c r="T22" s="64"/>
      <c r="U22" s="64"/>
      <c r="V22" s="5"/>
      <c r="W22" s="37"/>
      <c r="X22" s="37"/>
    </row>
    <row r="23" spans="3:24" s="42" customFormat="1" ht="14.25" customHeight="1">
      <c r="C23" s="30"/>
      <c r="D23" s="28"/>
      <c r="E23" s="71" t="s">
        <v>13</v>
      </c>
      <c r="F23" s="71"/>
      <c r="G23" s="71"/>
      <c r="H23" s="72">
        <v>0</v>
      </c>
      <c r="I23" s="73"/>
      <c r="J23" s="30"/>
      <c r="K23" s="64">
        <v>0</v>
      </c>
      <c r="L23" s="65"/>
      <c r="M23" s="63">
        <v>0</v>
      </c>
      <c r="N23" s="64"/>
      <c r="O23" s="64"/>
      <c r="P23" s="65"/>
      <c r="Q23" s="74">
        <f>M23-K23+H23</f>
        <v>0</v>
      </c>
      <c r="R23" s="65"/>
      <c r="S23" s="63">
        <f>Q23-H23</f>
        <v>0</v>
      </c>
      <c r="T23" s="64"/>
      <c r="U23" s="64"/>
      <c r="V23" s="29"/>
      <c r="W23" s="28"/>
      <c r="X23" s="28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66" t="s">
        <v>14</v>
      </c>
      <c r="F25" s="66"/>
      <c r="G25" s="66"/>
      <c r="H25" s="63">
        <v>0</v>
      </c>
      <c r="I25" s="65"/>
      <c r="J25" s="30"/>
      <c r="K25" s="64">
        <v>0</v>
      </c>
      <c r="L25" s="65"/>
      <c r="M25" s="63">
        <v>0</v>
      </c>
      <c r="N25" s="64"/>
      <c r="O25" s="64"/>
      <c r="P25" s="65"/>
      <c r="Q25" s="63">
        <f>H25+K25-M25</f>
        <v>0</v>
      </c>
      <c r="R25" s="65"/>
      <c r="S25" s="69">
        <f>Q25-H25</f>
        <v>0</v>
      </c>
      <c r="T25" s="70"/>
      <c r="U25" s="70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68" t="s">
        <v>15</v>
      </c>
      <c r="F27" s="68"/>
      <c r="G27" s="68"/>
      <c r="H27" s="61">
        <f>H29+H31+H33+H35+H37+H39+H43</f>
        <v>12019802968.689999</v>
      </c>
      <c r="I27" s="62"/>
      <c r="J27" s="30"/>
      <c r="K27" s="50">
        <f>K29+K31+K33+K35+K37+K39+K43</f>
        <v>1202820709.9100001</v>
      </c>
      <c r="L27" s="62"/>
      <c r="M27" s="61">
        <f>M29+M31+M33+M35+M37+M39+M43</f>
        <v>146937522.34</v>
      </c>
      <c r="N27" s="50"/>
      <c r="O27" s="50"/>
      <c r="P27" s="62"/>
      <c r="Q27" s="61">
        <f>Q29+Q31+Q33+Q35+Q37+Q39+Q43</f>
        <v>13075686156.26</v>
      </c>
      <c r="R27" s="62"/>
      <c r="S27" s="75">
        <f>S29+S31+S33+S35+S37+S39-S43</f>
        <v>1055883187.5700003</v>
      </c>
      <c r="T27" s="51"/>
      <c r="U27" s="51"/>
      <c r="V27" s="5"/>
      <c r="W27" s="51"/>
      <c r="X27" s="51"/>
    </row>
    <row r="28" spans="3:24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>
      <c r="C29" s="3"/>
      <c r="D29" s="4"/>
      <c r="E29" s="66" t="s">
        <v>26</v>
      </c>
      <c r="F29" s="66"/>
      <c r="G29" s="66"/>
      <c r="H29" s="63">
        <v>1028824004.71</v>
      </c>
      <c r="I29" s="65"/>
      <c r="J29" s="30"/>
      <c r="K29" s="64">
        <v>25173211.940000001</v>
      </c>
      <c r="L29" s="65"/>
      <c r="M29" s="63">
        <v>3161598.86</v>
      </c>
      <c r="N29" s="64"/>
      <c r="O29" s="64"/>
      <c r="P29" s="65"/>
      <c r="Q29" s="63">
        <f>+H29+K29-M29</f>
        <v>1050835617.7900001</v>
      </c>
      <c r="R29" s="65"/>
      <c r="S29" s="69">
        <f>Q29-H29</f>
        <v>22011613.080000043</v>
      </c>
      <c r="T29" s="70"/>
      <c r="U29" s="70"/>
      <c r="V29" s="5"/>
      <c r="W29" s="37"/>
      <c r="X29" s="40"/>
    </row>
    <row r="30" spans="3:24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/>
      <c r="Q30" s="30"/>
      <c r="R30" s="28"/>
      <c r="S30" s="3"/>
      <c r="T30" s="4"/>
      <c r="U30" s="4"/>
      <c r="V30" s="5"/>
      <c r="W30" s="37"/>
      <c r="X30" s="37"/>
    </row>
    <row r="31" spans="3:24">
      <c r="C31" s="3"/>
      <c r="D31" s="4"/>
      <c r="E31" s="66" t="s">
        <v>16</v>
      </c>
      <c r="F31" s="66"/>
      <c r="G31" s="66"/>
      <c r="H31" s="63">
        <v>98293391.719999999</v>
      </c>
      <c r="I31" s="65"/>
      <c r="J31" s="30"/>
      <c r="K31" s="64">
        <v>1791257.86</v>
      </c>
      <c r="L31" s="65"/>
      <c r="M31" s="63">
        <v>5460568.8499999996</v>
      </c>
      <c r="N31" s="64"/>
      <c r="O31" s="64"/>
      <c r="P31" s="65"/>
      <c r="Q31" s="63">
        <f>+H31+K31-M31</f>
        <v>94624080.730000004</v>
      </c>
      <c r="R31" s="65"/>
      <c r="S31" s="69">
        <f>Q31-H31</f>
        <v>-3669310.9899999946</v>
      </c>
      <c r="T31" s="70"/>
      <c r="U31" s="70"/>
      <c r="V31" s="5"/>
      <c r="W31" s="37"/>
      <c r="X31" s="37"/>
    </row>
    <row r="32" spans="3:24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>
      <c r="C33" s="3"/>
      <c r="D33" s="4"/>
      <c r="E33" s="66" t="s">
        <v>17</v>
      </c>
      <c r="F33" s="66"/>
      <c r="G33" s="66"/>
      <c r="H33" s="63">
        <v>10726478375.469999</v>
      </c>
      <c r="I33" s="65"/>
      <c r="J33" s="30"/>
      <c r="K33" s="64">
        <v>1157797013.5699999</v>
      </c>
      <c r="L33" s="65"/>
      <c r="M33" s="63">
        <v>127589939.06</v>
      </c>
      <c r="N33" s="64"/>
      <c r="O33" s="64"/>
      <c r="P33" s="65"/>
      <c r="Q33" s="63">
        <f>+H33+K33-M33</f>
        <v>11756685449.98</v>
      </c>
      <c r="R33" s="65"/>
      <c r="S33" s="69">
        <f>Q33-H33</f>
        <v>1030207074.5100002</v>
      </c>
      <c r="T33" s="70"/>
      <c r="U33" s="70"/>
      <c r="V33" s="5"/>
      <c r="W33" s="37"/>
      <c r="X33" s="37"/>
      <c r="Y33" s="37"/>
    </row>
    <row r="34" spans="3:25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/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66" t="s">
        <v>18</v>
      </c>
      <c r="F35" s="66"/>
      <c r="G35" s="66"/>
      <c r="H35" s="63">
        <v>783012800.28999996</v>
      </c>
      <c r="I35" s="65"/>
      <c r="J35" s="30"/>
      <c r="K35" s="64">
        <v>17559651.93</v>
      </c>
      <c r="L35" s="65"/>
      <c r="M35" s="63">
        <v>2736869.78</v>
      </c>
      <c r="N35" s="64"/>
      <c r="O35" s="64"/>
      <c r="P35" s="65"/>
      <c r="Q35" s="63">
        <f>+H35+K35-M35</f>
        <v>797835582.43999994</v>
      </c>
      <c r="R35" s="65"/>
      <c r="S35" s="69">
        <f>Q35-H35</f>
        <v>14822782.149999976</v>
      </c>
      <c r="T35" s="70"/>
      <c r="U35" s="70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66" t="s">
        <v>19</v>
      </c>
      <c r="F37" s="66"/>
      <c r="G37" s="66"/>
      <c r="H37" s="63">
        <v>20872371.91</v>
      </c>
      <c r="I37" s="65"/>
      <c r="J37" s="30"/>
      <c r="K37" s="64">
        <v>93355.64</v>
      </c>
      <c r="L37" s="65"/>
      <c r="M37" s="63">
        <v>57578.92</v>
      </c>
      <c r="N37" s="64"/>
      <c r="O37" s="64"/>
      <c r="P37" s="65"/>
      <c r="Q37" s="63">
        <f>+H37+K37-M37</f>
        <v>20908148.629999999</v>
      </c>
      <c r="R37" s="65"/>
      <c r="S37" s="69">
        <f>Q37-H37</f>
        <v>35776.719999998808</v>
      </c>
      <c r="T37" s="70"/>
      <c r="U37" s="70"/>
      <c r="V37" s="5"/>
      <c r="W37" s="37"/>
      <c r="X37" s="37"/>
      <c r="Y37" s="37"/>
    </row>
    <row r="38" spans="3:25" ht="3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s="42" customFormat="1" ht="14.25" customHeight="1">
      <c r="C39" s="30"/>
      <c r="D39" s="28"/>
      <c r="E39" s="71" t="s">
        <v>20</v>
      </c>
      <c r="F39" s="71"/>
      <c r="G39" s="71"/>
      <c r="H39" s="72">
        <v>-636857612.02999997</v>
      </c>
      <c r="I39" s="73"/>
      <c r="J39" s="30"/>
      <c r="K39" s="64">
        <v>406218.97</v>
      </c>
      <c r="L39" s="65"/>
      <c r="M39" s="63">
        <v>7930966.8700000001</v>
      </c>
      <c r="N39" s="64"/>
      <c r="O39" s="64"/>
      <c r="P39" s="65"/>
      <c r="Q39" s="72">
        <f>+H39+K39-M39</f>
        <v>-644382359.92999995</v>
      </c>
      <c r="R39" s="73"/>
      <c r="S39" s="72">
        <f>Q39-H39</f>
        <v>-7524747.8999999762</v>
      </c>
      <c r="T39" s="76"/>
      <c r="U39" s="76"/>
      <c r="V39" s="29"/>
      <c r="W39" s="43"/>
      <c r="X39" s="28"/>
      <c r="Y39" s="28"/>
    </row>
    <row r="40" spans="3:25" s="42" customFormat="1" ht="1.5" customHeight="1">
      <c r="C40" s="30"/>
      <c r="D40" s="28"/>
      <c r="E40" s="28"/>
      <c r="F40" s="28"/>
      <c r="G40" s="28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0"/>
      <c r="T40" s="28"/>
      <c r="U40" s="28"/>
      <c r="V40" s="29"/>
      <c r="W40" s="28"/>
      <c r="X40" s="28"/>
      <c r="Y40" s="28"/>
    </row>
    <row r="41" spans="3:25" s="42" customFormat="1" ht="14.25" customHeight="1">
      <c r="C41" s="30"/>
      <c r="D41" s="28"/>
      <c r="E41" s="71" t="s">
        <v>21</v>
      </c>
      <c r="F41" s="71"/>
      <c r="G41" s="71"/>
      <c r="H41" s="63">
        <v>0</v>
      </c>
      <c r="I41" s="65"/>
      <c r="J41" s="30"/>
      <c r="K41" s="64">
        <v>0</v>
      </c>
      <c r="L41" s="65"/>
      <c r="M41" s="63">
        <v>0</v>
      </c>
      <c r="N41" s="64"/>
      <c r="O41" s="64"/>
      <c r="P41" s="65"/>
      <c r="Q41" s="63">
        <v>0</v>
      </c>
      <c r="R41" s="65"/>
      <c r="S41" s="63">
        <f>Q41-H41</f>
        <v>0</v>
      </c>
      <c r="T41" s="64"/>
      <c r="U41" s="64"/>
      <c r="V41" s="29"/>
      <c r="W41" s="43"/>
      <c r="X41" s="28"/>
      <c r="Y41" s="28"/>
    </row>
    <row r="42" spans="3:25" s="42" customFormat="1" ht="2.25" customHeight="1">
      <c r="C42" s="30"/>
      <c r="D42" s="28"/>
      <c r="E42" s="28"/>
      <c r="F42" s="28"/>
      <c r="G42" s="28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0"/>
      <c r="T42" s="28"/>
      <c r="U42" s="28"/>
      <c r="V42" s="29"/>
      <c r="W42" s="28"/>
      <c r="X42" s="28"/>
      <c r="Y42" s="28"/>
    </row>
    <row r="43" spans="3:25" s="42" customFormat="1" ht="14.25" customHeight="1">
      <c r="C43" s="30"/>
      <c r="D43" s="28"/>
      <c r="E43" s="71" t="s">
        <v>22</v>
      </c>
      <c r="F43" s="71"/>
      <c r="G43" s="71"/>
      <c r="H43" s="72">
        <v>-820363.38</v>
      </c>
      <c r="I43" s="73"/>
      <c r="J43" s="30"/>
      <c r="K43" s="64">
        <v>0</v>
      </c>
      <c r="L43" s="65"/>
      <c r="M43" s="63">
        <v>0</v>
      </c>
      <c r="N43" s="64"/>
      <c r="O43" s="64"/>
      <c r="P43" s="65"/>
      <c r="Q43" s="72">
        <f>+H43+K43-M43</f>
        <v>-820363.38</v>
      </c>
      <c r="R43" s="73"/>
      <c r="S43" s="72">
        <f>-Q43+H43</f>
        <v>0</v>
      </c>
      <c r="T43" s="76"/>
      <c r="U43" s="76"/>
      <c r="V43" s="29"/>
      <c r="W43" s="43"/>
      <c r="X43" s="43"/>
      <c r="Y43" s="28"/>
    </row>
    <row r="44" spans="3:25" s="42" customFormat="1" ht="0.75" customHeight="1">
      <c r="C44" s="30"/>
      <c r="D44" s="28"/>
      <c r="E44" s="28"/>
      <c r="F44" s="28"/>
      <c r="G44" s="28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0">
        <v>0</v>
      </c>
      <c r="T44" s="28"/>
      <c r="U44" s="28"/>
      <c r="V44" s="29"/>
      <c r="W44" s="28"/>
      <c r="X44" s="28"/>
      <c r="Y44" s="28"/>
    </row>
    <row r="45" spans="3:25" s="42" customFormat="1" ht="14.25" customHeight="1">
      <c r="C45" s="30"/>
      <c r="D45" s="28"/>
      <c r="E45" s="71" t="s">
        <v>23</v>
      </c>
      <c r="F45" s="71"/>
      <c r="G45" s="71"/>
      <c r="H45" s="63">
        <v>0</v>
      </c>
      <c r="I45" s="65"/>
      <c r="J45" s="30"/>
      <c r="K45" s="64">
        <v>0</v>
      </c>
      <c r="L45" s="65"/>
      <c r="M45" s="63">
        <v>0</v>
      </c>
      <c r="N45" s="64"/>
      <c r="O45" s="64"/>
      <c r="P45" s="65"/>
      <c r="Q45" s="63">
        <v>0</v>
      </c>
      <c r="R45" s="65"/>
      <c r="S45" s="63">
        <f>Q45-H45</f>
        <v>0</v>
      </c>
      <c r="T45" s="64"/>
      <c r="U45" s="64"/>
      <c r="V45" s="29"/>
      <c r="W45" s="43"/>
      <c r="X45" s="28"/>
      <c r="Y45" s="28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40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0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78" t="s">
        <v>24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4:21" ht="18" customHeight="1">
      <c r="H50" s="4"/>
      <c r="R50" s="41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77" t="s">
        <v>29</v>
      </c>
      <c r="H53" s="36"/>
      <c r="I53" s="77" t="s">
        <v>31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4:21" ht="12.75" customHeight="1">
      <c r="G54" s="77"/>
      <c r="H54" s="3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1" ht="12.75" customHeight="1">
      <c r="G55" s="77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2">
    <mergeCell ref="G53:G55"/>
    <mergeCell ref="I53:U54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7:X27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80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amayrani.alonzo</cp:lastModifiedBy>
  <cp:lastPrinted>2022-03-08T15:32:08Z</cp:lastPrinted>
  <dcterms:created xsi:type="dcterms:W3CDTF">2016-09-07T15:45:13Z</dcterms:created>
  <dcterms:modified xsi:type="dcterms:W3CDTF">2022-03-08T15:32:21Z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