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UAL 2021\5.-CONSOLIDADOS\"/>
    </mc:Choice>
  </mc:AlternateContent>
  <xr:revisionPtr revIDLastSave="0" documentId="13_ncr:1_{6A67B4BD-6725-49E6-94B6-605C871EC3A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STADO DE FLUJO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4" l="1"/>
  <c r="C53" i="4"/>
  <c r="E48" i="4"/>
  <c r="C48" i="4"/>
  <c r="E41" i="4"/>
  <c r="C41" i="4"/>
  <c r="E37" i="4"/>
  <c r="C37" i="4"/>
  <c r="E18" i="4"/>
  <c r="C18" i="4"/>
  <c r="E6" i="4"/>
  <c r="C6" i="4"/>
  <c r="C58" i="4" l="1"/>
  <c r="C45" i="4"/>
  <c r="C34" i="4"/>
  <c r="C60" i="4" s="1"/>
  <c r="C63" i="4" s="1"/>
  <c r="E58" i="4"/>
  <c r="E45" i="4"/>
  <c r="E34" i="4"/>
  <c r="E60" i="4" l="1"/>
  <c r="E63" i="4" s="1"/>
</calcChain>
</file>

<file path=xl/sharedStrings.xml><?xml version="1.0" encoding="utf-8"?>
<sst xmlns="http://schemas.openxmlformats.org/spreadsheetml/2006/main" count="60" uniqueCount="52">
  <si>
    <t>Servicios de la Deuda</t>
  </si>
  <si>
    <t>Impuestos</t>
  </si>
  <si>
    <t>Cuotas y Aportaciones de Seguridad Social</t>
  </si>
  <si>
    <t>Derechos</t>
  </si>
  <si>
    <t>Ingresos por Venta de Bienes y Servicios</t>
  </si>
  <si>
    <t>Servicios Personales</t>
  </si>
  <si>
    <t>Servicios Generales</t>
  </si>
  <si>
    <t>Ayudas Sociales</t>
  </si>
  <si>
    <t>Transferencias a la Seguridad Social</t>
  </si>
  <si>
    <t>Donativos</t>
  </si>
  <si>
    <t>Participaciones</t>
  </si>
  <si>
    <t>Aportaciones</t>
  </si>
  <si>
    <t>Convenios</t>
  </si>
  <si>
    <t>2020</t>
  </si>
  <si>
    <t>Bienes Inmuebles, Infraestructura y Construcciones en Proceso</t>
  </si>
  <si>
    <t>Bienes Muebles</t>
  </si>
  <si>
    <t>Concepto</t>
  </si>
  <si>
    <t>Flujo de Efectivo de las Actividades de Operación</t>
  </si>
  <si>
    <t>Origen</t>
  </si>
  <si>
    <t>Contribuciones De Mejoras</t>
  </si>
  <si>
    <t>Productos De Tipo Corriente</t>
  </si>
  <si>
    <t>Aprovechamientos De Tipo Corriente</t>
  </si>
  <si>
    <t>Ingresos No Comprendidos En Las Fracciones De La Ley De Ingresos Causados En Ejercicios Fiscales Anteriores Pendientes De Liquidacion  O Pago</t>
  </si>
  <si>
    <t>Participaciones Y Aportaciones</t>
  </si>
  <si>
    <t>Transferencias. Asignaciones. Subsidios Y Otras Ayudas</t>
  </si>
  <si>
    <t>Otros orígenes de Operación</t>
  </si>
  <si>
    <t>Aplicación</t>
  </si>
  <si>
    <t>Materiales Y Suministros</t>
  </si>
  <si>
    <t>Transferencias Internas Y Asignaciones Al Sector Público</t>
  </si>
  <si>
    <t>Subsidios Y Subvenciones</t>
  </si>
  <si>
    <t>Pensiones Y Jubilaciones</t>
  </si>
  <si>
    <t>Transferencias a Fideicomisos, Mandatgos y Contratos Análogos</t>
  </si>
  <si>
    <t>Transferencias Al Exterior</t>
  </si>
  <si>
    <t>Otras Aplicaciones de Operación</t>
  </si>
  <si>
    <t>Flujos Netos de Efectivo por Actividades de Operación</t>
  </si>
  <si>
    <t>Flujo de Efectivo de las Actividades de Inversión</t>
  </si>
  <si>
    <t>Otros Origenes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</si>
  <si>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</si>
  <si>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</si>
  <si>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</si>
  <si>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</si>
  <si>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</si>
  <si>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</si>
  <si>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</si>
  <si>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</si>
  <si>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</si>
  <si>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</si>
  <si>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</si>
  <si>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</si>
  <si>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2021</t>
  </si>
  <si>
    <t xml:space="preserve">MUNICIPIO DE MÉRIDA YUCATÁN
ESTADO DE FLUJO DE EFECTIVO CONSOLIDADO
 DEL 1 DE ENERO AL 31 DE DICIEMBRE DE 2021
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</si>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</sst>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"/>
    <numFmt numFmtId="165" formatCode="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indexed="8"/>
      <name val="Arial"/>
      <family val="2"/>
    </font>
    <font>
      <b/>
      <sz val="11"/>
      <color rgb="FF000000"/>
      <name val="Exo 2"/>
    </font>
    <font>
      <sz val="11"/>
      <name val="Calibri"/>
      <family val="2"/>
    </font>
    <font>
      <b/>
      <sz val="8"/>
      <color rgb="FF000000"/>
      <name val="Exo 2"/>
    </font>
    <font>
      <b/>
      <sz val="7"/>
      <color rgb="FF000000"/>
      <name val="Exo 2"/>
    </font>
    <font>
      <sz val="7"/>
      <color rgb="FF000000"/>
      <name val="Exo 2"/>
    </font>
    <font>
      <b/>
      <i/>
      <sz val="7"/>
      <color indexed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0" tint="-0.14996795556505021"/>
      </right>
      <top/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indexed="64"/>
      </bottom>
      <diagonal/>
    </border>
    <border>
      <left style="medium">
        <color theme="0" tint="-0.1499679555650502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indexed="64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indexed="64"/>
      </right>
      <top style="thin">
        <color rgb="FFFFFFFF"/>
      </top>
      <bottom/>
      <diagonal/>
    </border>
    <border>
      <left style="medium">
        <color indexed="64"/>
      </left>
      <right style="thin">
        <color rgb="FFFFFFFF"/>
      </right>
      <top style="thin">
        <color rgb="FFFFFFFF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indexed="64"/>
      </bottom>
      <diagonal/>
    </border>
    <border>
      <left style="thin">
        <color rgb="FFFFFFFF"/>
      </left>
      <right style="medium">
        <color indexed="64"/>
      </right>
      <top style="thin">
        <color rgb="FFFFFFFF"/>
      </top>
      <bottom style="medium">
        <color indexed="64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indexed="64"/>
      </left>
      <right style="thin">
        <color rgb="FFFFFFFF"/>
      </right>
      <top style="medium">
        <color theme="0"/>
      </top>
      <bottom style="thin">
        <color rgb="FFFFFFFF"/>
      </bottom>
      <diagonal/>
    </border>
    <border>
      <left style="medium">
        <color indexed="64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medium">
        <color indexed="64"/>
      </right>
      <top style="thin">
        <color indexed="64"/>
      </top>
      <bottom style="thin">
        <color rgb="FFFFFFFF"/>
      </bottom>
      <diagonal/>
    </border>
    <border>
      <left style="medium">
        <color indexed="64"/>
      </left>
      <right style="thin">
        <color rgb="FFFFFFFF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 style="thin">
        <color indexed="64"/>
      </bottom>
      <diagonal/>
    </border>
    <border>
      <left style="thin">
        <color rgb="FFFFFFFF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 applyFill="1" applyBorder="1"/>
    <xf numFmtId="0" fontId="5" fillId="2" borderId="7" xfId="0" applyNumberFormat="1" applyFont="1" applyFill="1" applyBorder="1" applyAlignment="1">
      <alignment horizontal="center" vertical="top" wrapText="1" readingOrder="1"/>
    </xf>
    <xf numFmtId="49" fontId="5" fillId="2" borderId="8" xfId="2" applyNumberFormat="1" applyFont="1" applyFill="1" applyBorder="1" applyAlignment="1">
      <alignment horizontal="right" vertical="top" wrapText="1" readingOrder="1"/>
    </xf>
    <xf numFmtId="1" fontId="4" fillId="2" borderId="8" xfId="0" applyNumberFormat="1" applyFont="1" applyFill="1" applyBorder="1"/>
    <xf numFmtId="49" fontId="5" fillId="2" borderId="9" xfId="0" applyNumberFormat="1" applyFont="1" applyFill="1" applyBorder="1" applyAlignment="1">
      <alignment horizontal="right" vertical="top" wrapText="1" readingOrder="1"/>
    </xf>
    <xf numFmtId="0" fontId="5" fillId="0" borderId="10" xfId="0" applyNumberFormat="1" applyFont="1" applyFill="1" applyBorder="1" applyAlignment="1">
      <alignment horizontal="center" vertical="top" wrapText="1" readingOrder="1"/>
    </xf>
    <xf numFmtId="3" fontId="5" fillId="0" borderId="11" xfId="2" applyNumberFormat="1" applyFont="1" applyFill="1" applyBorder="1" applyAlignment="1">
      <alignment horizontal="right" vertical="top" wrapText="1" readingOrder="1"/>
    </xf>
    <xf numFmtId="164" fontId="5" fillId="0" borderId="12" xfId="0" applyNumberFormat="1" applyFont="1" applyFill="1" applyBorder="1" applyAlignment="1">
      <alignment horizontal="right" vertical="top" wrapText="1" readingOrder="1"/>
    </xf>
    <xf numFmtId="0" fontId="6" fillId="0" borderId="13" xfId="0" applyNumberFormat="1" applyFont="1" applyFill="1" applyBorder="1" applyAlignment="1">
      <alignment vertical="top" wrapText="1" readingOrder="1"/>
    </xf>
    <xf numFmtId="3" fontId="7" fillId="0" borderId="14" xfId="2" applyNumberFormat="1" applyFont="1" applyFill="1" applyBorder="1" applyAlignment="1">
      <alignment horizontal="right" vertical="top" wrapText="1" readingOrder="1"/>
    </xf>
    <xf numFmtId="164" fontId="7" fillId="0" borderId="15" xfId="0" applyNumberFormat="1" applyFont="1" applyFill="1" applyBorder="1" applyAlignment="1">
      <alignment horizontal="right" vertical="top" wrapText="1" readingOrder="1"/>
    </xf>
    <xf numFmtId="165" fontId="4" fillId="0" borderId="0" xfId="0" applyNumberFormat="1" applyFont="1" applyFill="1" applyBorder="1"/>
    <xf numFmtId="164" fontId="4" fillId="0" borderId="0" xfId="0" applyNumberFormat="1" applyFont="1" applyFill="1" applyBorder="1"/>
    <xf numFmtId="43" fontId="2" fillId="0" borderId="0" xfId="1" applyFont="1" applyFill="1" applyAlignment="1">
      <alignment vertical="top" wrapText="1" readingOrder="1"/>
    </xf>
    <xf numFmtId="43" fontId="2" fillId="0" borderId="0" xfId="0" applyNumberFormat="1" applyFont="1" applyFill="1" applyAlignment="1">
      <alignment vertical="top" wrapText="1" readingOrder="1"/>
    </xf>
    <xf numFmtId="0" fontId="2" fillId="0" borderId="0" xfId="0" applyFont="1" applyFill="1" applyAlignment="1">
      <alignment vertical="top" wrapText="1" readingOrder="1"/>
    </xf>
    <xf numFmtId="0" fontId="0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164" fontId="2" fillId="0" borderId="0" xfId="0" applyNumberFormat="1" applyFont="1" applyFill="1" applyBorder="1" applyAlignment="1">
      <alignment horizontal="right" vertical="top" wrapText="1" readingOrder="1"/>
    </xf>
    <xf numFmtId="0" fontId="7" fillId="0" borderId="22" xfId="0" applyNumberFormat="1" applyFont="1" applyFill="1" applyBorder="1" applyAlignment="1">
      <alignment vertical="top" wrapText="1" readingOrder="1"/>
    </xf>
    <xf numFmtId="3" fontId="7" fillId="0" borderId="0" xfId="2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164" fontId="2" fillId="0" borderId="0" xfId="0" applyNumberFormat="1" applyFont="1" applyFill="1" applyBorder="1" applyAlignment="1">
      <alignment horizontal="left" vertical="top" wrapText="1" readingOrder="1"/>
    </xf>
    <xf numFmtId="0" fontId="0" fillId="0" borderId="0" xfId="0" applyFill="1" applyBorder="1" applyAlignment="1">
      <alignment vertical="top"/>
    </xf>
    <xf numFmtId="3" fontId="4" fillId="0" borderId="0" xfId="2" applyNumberFormat="1" applyFont="1" applyFill="1" applyBorder="1"/>
    <xf numFmtId="43" fontId="11" fillId="0" borderId="15" xfId="0" applyNumberFormat="1" applyFont="1" applyFill="1" applyBorder="1" applyAlignment="1">
      <alignment horizontal="right" vertical="top" wrapText="1" readingOrder="1"/>
    </xf>
    <xf numFmtId="43" fontId="11" fillId="0" borderId="14" xfId="2" applyNumberFormat="1" applyFont="1" applyFill="1" applyBorder="1" applyAlignment="1">
      <alignment horizontal="right" vertical="top" wrapText="1" readingOrder="1"/>
    </xf>
    <xf numFmtId="4" fontId="11" fillId="0" borderId="14" xfId="0" applyNumberFormat="1" applyFont="1" applyFill="1" applyBorder="1" applyAlignment="1">
      <alignment horizontal="right" vertical="top" wrapText="1" readingOrder="1"/>
    </xf>
    <xf numFmtId="0" fontId="9" fillId="0" borderId="13" xfId="0" applyNumberFormat="1" applyFont="1" applyFill="1" applyBorder="1" applyAlignment="1">
      <alignment vertical="center" wrapText="1" readingOrder="1"/>
    </xf>
    <xf numFmtId="4" fontId="9" fillId="0" borderId="14" xfId="0" applyNumberFormat="1" applyFont="1" applyFill="1" applyBorder="1" applyAlignment="1">
      <alignment horizontal="right" vertical="center" wrapText="1" readingOrder="1"/>
    </xf>
    <xf numFmtId="3" fontId="10" fillId="0" borderId="14" xfId="0" applyNumberFormat="1" applyFont="1" applyFill="1" applyBorder="1" applyAlignment="1">
      <alignment vertical="center" readingOrder="1"/>
    </xf>
    <xf numFmtId="43" fontId="9" fillId="0" borderId="15" xfId="2" applyNumberFormat="1" applyFont="1" applyFill="1" applyBorder="1" applyAlignment="1">
      <alignment horizontal="right" vertical="center" wrapText="1" readingOrder="1"/>
    </xf>
    <xf numFmtId="3" fontId="9" fillId="0" borderId="14" xfId="0" applyNumberFormat="1" applyFont="1" applyFill="1" applyBorder="1" applyAlignment="1">
      <alignment horizontal="right" vertical="center" wrapText="1" readingOrder="1"/>
    </xf>
    <xf numFmtId="4" fontId="9" fillId="0" borderId="15" xfId="0" applyNumberFormat="1" applyFont="1" applyFill="1" applyBorder="1" applyAlignment="1">
      <alignment horizontal="right" vertical="center" wrapText="1" readingOrder="1"/>
    </xf>
    <xf numFmtId="43" fontId="9" fillId="0" borderId="15" xfId="0" applyNumberFormat="1" applyFont="1" applyFill="1" applyBorder="1" applyAlignment="1">
      <alignment horizontal="right" vertical="center" wrapText="1" readingOrder="1"/>
    </xf>
    <xf numFmtId="0" fontId="6" fillId="0" borderId="13" xfId="0" applyNumberFormat="1" applyFont="1" applyFill="1" applyBorder="1" applyAlignment="1">
      <alignment vertical="center" wrapText="1" readingOrder="1"/>
    </xf>
    <xf numFmtId="43" fontId="11" fillId="0" borderId="14" xfId="2" applyNumberFormat="1" applyFont="1" applyFill="1" applyBorder="1" applyAlignment="1">
      <alignment horizontal="right" vertical="center" wrapText="1" readingOrder="1"/>
    </xf>
    <xf numFmtId="43" fontId="11" fillId="0" borderId="18" xfId="0" applyNumberFormat="1" applyFont="1" applyFill="1" applyBorder="1" applyAlignment="1">
      <alignment horizontal="right" vertical="center" wrapText="1" readingOrder="1"/>
    </xf>
    <xf numFmtId="3" fontId="10" fillId="0" borderId="23" xfId="0" applyNumberFormat="1" applyFont="1" applyFill="1" applyBorder="1" applyAlignment="1">
      <alignment vertical="center" readingOrder="1"/>
    </xf>
    <xf numFmtId="43" fontId="11" fillId="0" borderId="15" xfId="0" applyNumberFormat="1" applyFont="1" applyFill="1" applyBorder="1" applyAlignment="1">
      <alignment horizontal="right" vertical="center" wrapText="1" readingOrder="1"/>
    </xf>
    <xf numFmtId="0" fontId="6" fillId="0" borderId="16" xfId="0" applyNumberFormat="1" applyFont="1" applyFill="1" applyBorder="1" applyAlignment="1">
      <alignment vertical="center" wrapText="1" readingOrder="1"/>
    </xf>
    <xf numFmtId="3" fontId="10" fillId="0" borderId="17" xfId="0" applyNumberFormat="1" applyFont="1" applyFill="1" applyBorder="1" applyAlignment="1">
      <alignment vertical="center" readingOrder="1"/>
    </xf>
    <xf numFmtId="0" fontId="9" fillId="0" borderId="16" xfId="0" applyNumberFormat="1" applyFont="1" applyFill="1" applyBorder="1" applyAlignment="1">
      <alignment vertical="center" wrapText="1" readingOrder="1"/>
    </xf>
    <xf numFmtId="0" fontId="11" fillId="0" borderId="13" xfId="0" applyNumberFormat="1" applyFont="1" applyFill="1" applyBorder="1" applyAlignment="1">
      <alignment vertical="center" wrapText="1" readingOrder="1"/>
    </xf>
    <xf numFmtId="0" fontId="9" fillId="0" borderId="19" xfId="0" applyNumberFormat="1" applyFont="1" applyFill="1" applyBorder="1" applyAlignment="1">
      <alignment vertical="center" wrapText="1" readingOrder="1"/>
    </xf>
    <xf numFmtId="4" fontId="9" fillId="0" borderId="20" xfId="0" applyNumberFormat="1" applyFont="1" applyFill="1" applyBorder="1" applyAlignment="1">
      <alignment horizontal="right" vertical="center" wrapText="1" readingOrder="1"/>
    </xf>
    <xf numFmtId="3" fontId="10" fillId="0" borderId="20" xfId="0" applyNumberFormat="1" applyFont="1" applyFill="1" applyBorder="1" applyAlignment="1">
      <alignment vertical="center" readingOrder="1"/>
    </xf>
    <xf numFmtId="4" fontId="9" fillId="0" borderId="21" xfId="0" applyNumberFormat="1" applyFont="1" applyFill="1" applyBorder="1" applyAlignment="1">
      <alignment horizontal="right" vertical="center" wrapText="1" readingOrder="1"/>
    </xf>
    <xf numFmtId="0" fontId="9" fillId="0" borderId="24" xfId="0" applyNumberFormat="1" applyFont="1" applyFill="1" applyBorder="1" applyAlignment="1">
      <alignment vertical="center" wrapText="1" readingOrder="1"/>
    </xf>
    <xf numFmtId="0" fontId="6" fillId="0" borderId="25" xfId="0" applyNumberFormat="1" applyFont="1" applyFill="1" applyBorder="1" applyAlignment="1">
      <alignment vertical="center" wrapText="1" readingOrder="1"/>
    </xf>
    <xf numFmtId="3" fontId="9" fillId="0" borderId="26" xfId="0" applyNumberFormat="1" applyFont="1" applyFill="1" applyBorder="1" applyAlignment="1">
      <alignment horizontal="right" vertical="center" wrapText="1" readingOrder="1"/>
    </xf>
    <xf numFmtId="3" fontId="10" fillId="0" borderId="26" xfId="0" applyNumberFormat="1" applyFont="1" applyFill="1" applyBorder="1" applyAlignment="1">
      <alignment vertical="center" readingOrder="1"/>
    </xf>
    <xf numFmtId="43" fontId="9" fillId="0" borderId="27" xfId="0" applyNumberFormat="1" applyFont="1" applyFill="1" applyBorder="1" applyAlignment="1">
      <alignment horizontal="right" vertical="center" wrapText="1" readingOrder="1"/>
    </xf>
    <xf numFmtId="43" fontId="11" fillId="0" borderId="17" xfId="2" applyNumberFormat="1" applyFont="1" applyFill="1" applyBorder="1" applyAlignment="1">
      <alignment horizontal="right" vertical="center" wrapText="1" readingOrder="1"/>
    </xf>
    <xf numFmtId="0" fontId="6" fillId="0" borderId="28" xfId="0" applyNumberFormat="1" applyFont="1" applyFill="1" applyBorder="1" applyAlignment="1">
      <alignment vertical="center" wrapText="1" readingOrder="1"/>
    </xf>
    <xf numFmtId="3" fontId="9" fillId="0" borderId="29" xfId="0" applyNumberFormat="1" applyFont="1" applyFill="1" applyBorder="1" applyAlignment="1">
      <alignment horizontal="right" vertical="center" wrapText="1" readingOrder="1"/>
    </xf>
    <xf numFmtId="3" fontId="10" fillId="0" borderId="29" xfId="0" applyNumberFormat="1" applyFont="1" applyFill="1" applyBorder="1" applyAlignment="1">
      <alignment vertical="center" readingOrder="1"/>
    </xf>
    <xf numFmtId="43" fontId="11" fillId="0" borderId="30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center" vertical="top" wrapText="1" readingOrder="1"/>
    </xf>
    <xf numFmtId="0" fontId="3" fillId="2" borderId="2" xfId="0" applyNumberFormat="1" applyFont="1" applyFill="1" applyBorder="1" applyAlignment="1">
      <alignment horizontal="center" vertical="top" wrapText="1" readingOrder="1"/>
    </xf>
    <xf numFmtId="0" fontId="3" fillId="2" borderId="3" xfId="0" applyNumberFormat="1" applyFont="1" applyFill="1" applyBorder="1" applyAlignment="1">
      <alignment horizontal="center" vertical="top" wrapText="1" readingOrder="1"/>
    </xf>
    <xf numFmtId="0" fontId="3" fillId="2" borderId="4" xfId="0" applyNumberFormat="1" applyFont="1" applyFill="1" applyBorder="1" applyAlignment="1">
      <alignment horizontal="center" vertical="top" wrapText="1" readingOrder="1"/>
    </xf>
    <xf numFmtId="0" fontId="3" fillId="2" borderId="5" xfId="0" applyNumberFormat="1" applyFont="1" applyFill="1" applyBorder="1" applyAlignment="1">
      <alignment horizontal="center" vertical="top" wrapText="1" readingOrder="1"/>
    </xf>
    <xf numFmtId="0" fontId="3" fillId="2" borderId="6" xfId="0" applyNumberFormat="1" applyFont="1" applyFill="1" applyBorder="1" applyAlignment="1">
      <alignment horizontal="center" vertical="top" wrapText="1" readingOrder="1"/>
    </xf>
    <xf numFmtId="0" fontId="8" fillId="0" borderId="0" xfId="0" applyFont="1" applyFill="1" applyBorder="1" applyAlignment="1">
      <alignment horizontal="left" vertical="top" wrapText="1" readingOrder="1"/>
    </xf>
    <xf numFmtId="43" fontId="2" fillId="0" borderId="0" xfId="1" applyFont="1" applyFill="1" applyBorder="1" applyAlignment="1">
      <alignment horizontal="center" vertical="top" wrapText="1" readingOrder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64</xdr:row>
      <xdr:rowOff>142875</xdr:rowOff>
    </xdr:from>
    <xdr:to>
      <xdr:col>1</xdr:col>
      <xdr:colOff>2867024</xdr:colOff>
      <xdr:row>68</xdr:row>
      <xdr:rowOff>57150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04775" y="12153900"/>
          <a:ext cx="2971799" cy="1028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pPr algn="ctr"/>
          <a:r>
            <a:rPr lang="es-MX" sz="1100" b="0">
              <a:latin typeface="+mn-lt"/>
            </a:rPr>
            <a:t>____________________________________</a:t>
          </a:r>
        </a:p>
        <a:p>
          <a:pPr algn="ctr"/>
          <a:r>
            <a:rPr lang="es-MX" sz="900" b="0">
              <a:latin typeface="+mn-lt"/>
            </a:rPr>
            <a:t>LIC.</a:t>
          </a:r>
          <a:r>
            <a:rPr lang="es-MX" sz="900" b="0" baseline="0">
              <a:latin typeface="+mn-lt"/>
            </a:rPr>
            <a:t> RENÁN ALBERTO BARRERA CONCHA</a:t>
          </a:r>
        </a:p>
        <a:p>
          <a:pPr algn="ctr"/>
          <a:r>
            <a:rPr lang="es-MX" sz="900" b="0" baseline="0">
              <a:latin typeface="+mn-lt"/>
            </a:rPr>
            <a:t>PRESIDENTE MUNICIPAL</a:t>
          </a:r>
          <a:endParaRPr lang="es-MX" sz="900" b="0">
            <a:latin typeface="+mn-lt"/>
          </a:endParaRPr>
        </a:p>
      </xdr:txBody>
    </xdr:sp>
    <xdr:clientData/>
  </xdr:twoCellAnchor>
  <xdr:twoCellAnchor>
    <xdr:from>
      <xdr:col>1</xdr:col>
      <xdr:colOff>2905125</xdr:colOff>
      <xdr:row>64</xdr:row>
      <xdr:rowOff>209550</xdr:rowOff>
    </xdr:from>
    <xdr:to>
      <xdr:col>4</xdr:col>
      <xdr:colOff>1151410</xdr:colOff>
      <xdr:row>69</xdr:row>
      <xdr:rowOff>66674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114675" y="12220575"/>
          <a:ext cx="3285010" cy="11620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pPr algn="ctr"/>
          <a:r>
            <a:rPr lang="es-MX" sz="1100" b="1">
              <a:latin typeface="+mn-lt"/>
            </a:rPr>
            <a:t>___________________________________</a:t>
          </a:r>
        </a:p>
        <a:p>
          <a:pPr algn="ctr"/>
          <a:r>
            <a:rPr lang="es-MX" sz="900" b="0">
              <a:latin typeface="+mn-lt"/>
            </a:rPr>
            <a:t>LIC.</a:t>
          </a:r>
          <a:r>
            <a:rPr lang="es-MX" sz="900" b="0" baseline="0">
              <a:latin typeface="+mn-lt"/>
            </a:rPr>
            <a:t> LAURA CRISTINA MUÑOZ MOLINA</a:t>
          </a:r>
        </a:p>
        <a:p>
          <a:pPr algn="ctr"/>
          <a:r>
            <a:rPr lang="es-MX" sz="900" b="0" baseline="0">
              <a:latin typeface="+mn-lt"/>
            </a:rPr>
            <a:t>DIRECTORA DE FINANZAS Y TESORERA MUNICIPAL</a:t>
          </a:r>
          <a:endParaRPr lang="es-MX" sz="900" b="0"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9"/>
  <sheetViews>
    <sheetView tabSelected="1" topLeftCell="A40" zoomScaleNormal="100" workbookViewId="0">
      <selection activeCell="G50" sqref="G50"/>
    </sheetView>
  </sheetViews>
  <sheetFormatPr baseColWidth="10" defaultRowHeight="15"/>
  <cols>
    <col min="1" max="1" width="3.140625" style="1" customWidth="1"/>
    <col min="2" max="2" width="55.85546875" style="1" customWidth="1"/>
    <col min="3" max="3" width="17.42578125" style="25" customWidth="1"/>
    <col min="4" max="4" width="2.28515625" style="1" customWidth="1"/>
    <col min="5" max="5" width="18.28515625" style="13" customWidth="1"/>
    <col min="6" max="6" width="11.42578125" style="1" customWidth="1"/>
    <col min="7" max="7" width="12.7109375" style="1" bestFit="1" customWidth="1"/>
    <col min="8" max="16384" width="11.42578125" style="1"/>
  </cols>
  <sheetData>
    <row r="1" spans="2:5" ht="46.5" customHeight="1">
      <c r="B1" s="59" t="s">
        <v>50</v>
      </c>
      <c r="C1" s="60"/>
      <c r="D1" s="60"/>
      <c r="E1" s="61"/>
    </row>
    <row r="2" spans="2:5" ht="15.75" thickBot="1">
      <c r="B2" s="62" t="s">
        <v>51</v>
      </c>
      <c r="C2" s="63"/>
      <c r="D2" s="63"/>
      <c r="E2" s="64"/>
    </row>
    <row r="3" spans="2:5" ht="15.75" thickBot="1">
      <c r="B3" s="2" t="s">
        <v>16</v>
      </c>
      <c r="C3" s="3" t="s">
        <v>49</v>
      </c>
      <c r="D3" s="4"/>
      <c r="E3" s="5" t="s">
        <v>13</v>
      </c>
    </row>
    <row r="4" spans="2:5" ht="4.5" customHeight="1">
      <c r="B4" s="6"/>
      <c r="C4" s="7"/>
      <c r="E4" s="8"/>
    </row>
    <row r="5" spans="2:5">
      <c r="B5" s="9" t="s">
        <v>17</v>
      </c>
      <c r="C5" s="10"/>
      <c r="E5" s="11"/>
    </row>
    <row r="6" spans="2:5">
      <c r="B6" s="9" t="s">
        <v>18</v>
      </c>
      <c r="C6" s="27">
        <f>SUM(C7:C17)</f>
        <v>4156806545.8699999</v>
      </c>
      <c r="D6" s="28"/>
      <c r="E6" s="26">
        <f t="shared" ref="E6" si="0">SUM(E7:E17)</f>
        <v>3644401486.98</v>
      </c>
    </row>
    <row r="7" spans="2:5">
      <c r="B7" s="29" t="s">
        <v>1</v>
      </c>
      <c r="C7" s="30">
        <v>1277439774.78</v>
      </c>
      <c r="D7" s="31"/>
      <c r="E7" s="32">
        <v>997167120.28999996</v>
      </c>
    </row>
    <row r="8" spans="2:5" ht="13.5" customHeight="1">
      <c r="B8" s="29" t="s">
        <v>2</v>
      </c>
      <c r="C8" s="30">
        <v>0</v>
      </c>
      <c r="D8" s="30"/>
      <c r="E8" s="34">
        <v>0</v>
      </c>
    </row>
    <row r="9" spans="2:5" ht="13.5" customHeight="1">
      <c r="B9" s="29" t="s">
        <v>19</v>
      </c>
      <c r="C9" s="30">
        <v>0</v>
      </c>
      <c r="D9" s="30"/>
      <c r="E9" s="34">
        <v>0</v>
      </c>
    </row>
    <row r="10" spans="2:5" ht="13.5" customHeight="1">
      <c r="B10" s="29" t="s">
        <v>3</v>
      </c>
      <c r="C10" s="30">
        <v>345935385.04999995</v>
      </c>
      <c r="D10" s="31"/>
      <c r="E10" s="34">
        <v>285391511.95999998</v>
      </c>
    </row>
    <row r="11" spans="2:5" ht="13.5" customHeight="1">
      <c r="B11" s="29" t="s">
        <v>20</v>
      </c>
      <c r="C11" s="30">
        <v>37649265.450000003</v>
      </c>
      <c r="D11" s="31"/>
      <c r="E11" s="34">
        <v>51799663.270000003</v>
      </c>
    </row>
    <row r="12" spans="2:5" ht="13.5" customHeight="1">
      <c r="B12" s="29" t="s">
        <v>21</v>
      </c>
      <c r="C12" s="30">
        <v>19514178.420000002</v>
      </c>
      <c r="D12" s="31"/>
      <c r="E12" s="34">
        <v>5484799.4500000002</v>
      </c>
    </row>
    <row r="13" spans="2:5" ht="13.5" customHeight="1">
      <c r="B13" s="29" t="s">
        <v>4</v>
      </c>
      <c r="C13" s="30">
        <v>0</v>
      </c>
      <c r="D13" s="31"/>
      <c r="E13" s="34">
        <v>2000</v>
      </c>
    </row>
    <row r="14" spans="2:5" ht="27.75" customHeight="1">
      <c r="B14" s="29" t="s">
        <v>22</v>
      </c>
      <c r="C14" s="30">
        <v>0</v>
      </c>
      <c r="D14" s="31"/>
      <c r="E14" s="34">
        <v>0</v>
      </c>
    </row>
    <row r="15" spans="2:5">
      <c r="B15" s="29" t="s">
        <v>23</v>
      </c>
      <c r="C15" s="30">
        <v>2433226564.4299998</v>
      </c>
      <c r="D15" s="31"/>
      <c r="E15" s="34">
        <v>2252843635.5700002</v>
      </c>
    </row>
    <row r="16" spans="2:5">
      <c r="B16" s="29" t="s">
        <v>24</v>
      </c>
      <c r="C16" s="30">
        <v>0</v>
      </c>
      <c r="D16" s="31"/>
      <c r="E16" s="34">
        <v>0</v>
      </c>
    </row>
    <row r="17" spans="2:7">
      <c r="B17" s="29" t="s">
        <v>25</v>
      </c>
      <c r="C17" s="30">
        <v>43041377.740000002</v>
      </c>
      <c r="D17" s="31"/>
      <c r="E17" s="34">
        <v>51712756.439999998</v>
      </c>
    </row>
    <row r="18" spans="2:7">
      <c r="B18" s="36" t="s">
        <v>26</v>
      </c>
      <c r="C18" s="37">
        <f>SUM(C19:C33)</f>
        <v>3617491924.0099998</v>
      </c>
      <c r="D18" s="31"/>
      <c r="E18" s="38">
        <f t="shared" ref="E18" si="1">SUM(E19:E33)</f>
        <v>3536213214.7099996</v>
      </c>
      <c r="G18" s="12"/>
    </row>
    <row r="19" spans="2:7">
      <c r="B19" s="29" t="s">
        <v>5</v>
      </c>
      <c r="C19" s="30">
        <v>1212753715.25</v>
      </c>
      <c r="D19" s="39"/>
      <c r="E19" s="34">
        <v>1214896523.9100001</v>
      </c>
    </row>
    <row r="20" spans="2:7">
      <c r="B20" s="29" t="s">
        <v>27</v>
      </c>
      <c r="C20" s="30">
        <v>271827593.88999999</v>
      </c>
      <c r="D20" s="39"/>
      <c r="E20" s="34">
        <v>257173699.34</v>
      </c>
    </row>
    <row r="21" spans="2:7">
      <c r="B21" s="29" t="s">
        <v>6</v>
      </c>
      <c r="C21" s="30">
        <v>1215963545.4300001</v>
      </c>
      <c r="D21" s="39"/>
      <c r="E21" s="34">
        <v>1124965918.8599999</v>
      </c>
    </row>
    <row r="22" spans="2:7">
      <c r="B22" s="29" t="s">
        <v>28</v>
      </c>
      <c r="C22" s="30">
        <v>0</v>
      </c>
      <c r="D22" s="31"/>
      <c r="E22" s="34">
        <v>0</v>
      </c>
    </row>
    <row r="23" spans="2:7">
      <c r="B23" s="29" t="s">
        <v>29</v>
      </c>
      <c r="C23" s="30">
        <v>185598636.66999999</v>
      </c>
      <c r="D23" s="31"/>
      <c r="E23" s="34">
        <v>165039304.88</v>
      </c>
    </row>
    <row r="24" spans="2:7">
      <c r="B24" s="29" t="s">
        <v>7</v>
      </c>
      <c r="C24" s="30">
        <v>230825432.56</v>
      </c>
      <c r="D24" s="31"/>
      <c r="E24" s="34">
        <v>276167625.68000001</v>
      </c>
    </row>
    <row r="25" spans="2:7">
      <c r="B25" s="29" t="s">
        <v>30</v>
      </c>
      <c r="C25" s="30">
        <v>191788158.11000001</v>
      </c>
      <c r="D25" s="31"/>
      <c r="E25" s="34">
        <v>185088908.27000001</v>
      </c>
    </row>
    <row r="26" spans="2:7">
      <c r="B26" s="29" t="s">
        <v>31</v>
      </c>
      <c r="C26" s="30">
        <v>0</v>
      </c>
      <c r="D26" s="31"/>
      <c r="E26" s="34">
        <v>0</v>
      </c>
    </row>
    <row r="27" spans="2:7">
      <c r="B27" s="29" t="s">
        <v>8</v>
      </c>
      <c r="C27" s="30">
        <v>0</v>
      </c>
      <c r="D27" s="31"/>
      <c r="E27" s="34">
        <v>0</v>
      </c>
    </row>
    <row r="28" spans="2:7">
      <c r="B28" s="29" t="s">
        <v>9</v>
      </c>
      <c r="C28" s="30">
        <v>8021500</v>
      </c>
      <c r="D28" s="31"/>
      <c r="E28" s="34">
        <v>8370500</v>
      </c>
    </row>
    <row r="29" spans="2:7">
      <c r="B29" s="29" t="s">
        <v>32</v>
      </c>
      <c r="C29" s="30">
        <v>0</v>
      </c>
      <c r="D29" s="31"/>
      <c r="E29" s="34">
        <v>0</v>
      </c>
    </row>
    <row r="30" spans="2:7">
      <c r="B30" s="29" t="s">
        <v>10</v>
      </c>
      <c r="C30" s="30">
        <v>0</v>
      </c>
      <c r="D30" s="31"/>
      <c r="E30" s="34">
        <v>0</v>
      </c>
    </row>
    <row r="31" spans="2:7">
      <c r="B31" s="29" t="s">
        <v>11</v>
      </c>
      <c r="C31" s="30">
        <v>0</v>
      </c>
      <c r="D31" s="31"/>
      <c r="E31" s="34">
        <v>0</v>
      </c>
    </row>
    <row r="32" spans="2:7">
      <c r="B32" s="29" t="s">
        <v>12</v>
      </c>
      <c r="C32" s="30">
        <v>0</v>
      </c>
      <c r="D32" s="31"/>
      <c r="E32" s="34">
        <v>0</v>
      </c>
    </row>
    <row r="33" spans="2:5">
      <c r="B33" s="29" t="s">
        <v>33</v>
      </c>
      <c r="C33" s="30">
        <v>300713342.10000002</v>
      </c>
      <c r="D33" s="31"/>
      <c r="E33" s="34">
        <v>304510733.76999998</v>
      </c>
    </row>
    <row r="34" spans="2:5">
      <c r="B34" s="36" t="s">
        <v>34</v>
      </c>
      <c r="C34" s="37">
        <f>C6-C18</f>
        <v>539314621.86000013</v>
      </c>
      <c r="D34" s="31"/>
      <c r="E34" s="40">
        <f t="shared" ref="E34" si="2">E6-E18</f>
        <v>108188272.27000046</v>
      </c>
    </row>
    <row r="35" spans="2:5" ht="5.25" customHeight="1">
      <c r="B35" s="36"/>
      <c r="C35" s="33"/>
      <c r="D35" s="31"/>
      <c r="E35" s="40"/>
    </row>
    <row r="36" spans="2:5">
      <c r="B36" s="36" t="s">
        <v>35</v>
      </c>
      <c r="C36" s="33"/>
      <c r="D36" s="31"/>
      <c r="E36" s="35"/>
    </row>
    <row r="37" spans="2:5">
      <c r="B37" s="36" t="s">
        <v>18</v>
      </c>
      <c r="C37" s="37">
        <f>SUM(C38:C40)</f>
        <v>48736552.019999996</v>
      </c>
      <c r="D37" s="31"/>
      <c r="E37" s="40">
        <f t="shared" ref="E37" si="3">SUM(E38:E40)</f>
        <v>67835757.530000001</v>
      </c>
    </row>
    <row r="38" spans="2:5">
      <c r="B38" s="29" t="s">
        <v>14</v>
      </c>
      <c r="C38" s="30">
        <v>0</v>
      </c>
      <c r="D38" s="30"/>
      <c r="E38" s="34">
        <v>0</v>
      </c>
    </row>
    <row r="39" spans="2:5">
      <c r="B39" s="29" t="s">
        <v>15</v>
      </c>
      <c r="C39" s="30">
        <v>0</v>
      </c>
      <c r="D39" s="30"/>
      <c r="E39" s="34">
        <v>0</v>
      </c>
    </row>
    <row r="40" spans="2:5">
      <c r="B40" s="29" t="s">
        <v>36</v>
      </c>
      <c r="C40" s="30">
        <v>48736552.019999996</v>
      </c>
      <c r="D40" s="31"/>
      <c r="E40" s="34">
        <v>67835757.530000001</v>
      </c>
    </row>
    <row r="41" spans="2:5">
      <c r="B41" s="36" t="s">
        <v>26</v>
      </c>
      <c r="C41" s="37">
        <f>SUM(C42:C44)</f>
        <v>184001522.12999865</v>
      </c>
      <c r="D41" s="31"/>
      <c r="E41" s="40">
        <f t="shared" ref="E41" si="4">SUM(E42:E44)</f>
        <v>1113417397.46</v>
      </c>
    </row>
    <row r="42" spans="2:5">
      <c r="B42" s="29" t="s">
        <v>14</v>
      </c>
      <c r="C42" s="30">
        <v>42122005.01999855</v>
      </c>
      <c r="D42" s="31"/>
      <c r="E42" s="34">
        <v>906390753.50999999</v>
      </c>
    </row>
    <row r="43" spans="2:5">
      <c r="B43" s="29" t="s">
        <v>15</v>
      </c>
      <c r="C43" s="30">
        <v>8070211.2100000381</v>
      </c>
      <c r="D43" s="31"/>
      <c r="E43" s="34">
        <v>71637505.090000004</v>
      </c>
    </row>
    <row r="44" spans="2:5">
      <c r="B44" s="29" t="s">
        <v>37</v>
      </c>
      <c r="C44" s="30">
        <v>133809305.90000007</v>
      </c>
      <c r="D44" s="31"/>
      <c r="E44" s="34">
        <v>135389138.86000001</v>
      </c>
    </row>
    <row r="45" spans="2:5">
      <c r="B45" s="41" t="s">
        <v>38</v>
      </c>
      <c r="C45" s="54">
        <f>C37-C41</f>
        <v>-135264970.10999864</v>
      </c>
      <c r="D45" s="42"/>
      <c r="E45" s="38">
        <f t="shared" ref="E45" si="5">E37-E41</f>
        <v>-1045581639.9300001</v>
      </c>
    </row>
    <row r="46" spans="2:5">
      <c r="B46" s="55"/>
      <c r="C46" s="56"/>
      <c r="D46" s="57"/>
      <c r="E46" s="58"/>
    </row>
    <row r="47" spans="2:5">
      <c r="B47" s="50" t="s">
        <v>39</v>
      </c>
      <c r="C47" s="51"/>
      <c r="D47" s="52"/>
      <c r="E47" s="53"/>
    </row>
    <row r="48" spans="2:5" ht="10.5" customHeight="1">
      <c r="B48" s="36" t="s">
        <v>18</v>
      </c>
      <c r="C48" s="37">
        <f>SUM(C49:C52)</f>
        <v>1376036170.5</v>
      </c>
      <c r="D48" s="31"/>
      <c r="E48" s="40">
        <f t="shared" ref="E48" si="6">SUM(E49:E52)</f>
        <v>1568354388.9300001</v>
      </c>
    </row>
    <row r="49" spans="2:10">
      <c r="B49" s="29" t="s">
        <v>40</v>
      </c>
      <c r="C49" s="30">
        <v>0</v>
      </c>
      <c r="D49" s="30"/>
      <c r="E49" s="34">
        <v>0</v>
      </c>
    </row>
    <row r="50" spans="2:10" ht="15.75" thickBot="1">
      <c r="B50" s="43" t="s">
        <v>41</v>
      </c>
      <c r="C50" s="30">
        <v>0</v>
      </c>
      <c r="D50" s="30"/>
      <c r="E50" s="34">
        <v>0</v>
      </c>
    </row>
    <row r="51" spans="2:10">
      <c r="B51" s="49" t="s">
        <v>42</v>
      </c>
      <c r="C51" s="30">
        <v>0</v>
      </c>
      <c r="D51" s="30"/>
      <c r="E51" s="34">
        <v>0</v>
      </c>
    </row>
    <row r="52" spans="2:10" ht="12.75" customHeight="1">
      <c r="B52" s="29" t="s">
        <v>43</v>
      </c>
      <c r="C52" s="30">
        <v>1376036170.5</v>
      </c>
      <c r="D52" s="31"/>
      <c r="E52" s="34">
        <v>1568354388.9300001</v>
      </c>
    </row>
    <row r="53" spans="2:10">
      <c r="B53" s="44" t="s">
        <v>26</v>
      </c>
      <c r="C53" s="37">
        <f>SUM(C54:C57)</f>
        <v>1350229575.24</v>
      </c>
      <c r="D53" s="31"/>
      <c r="E53" s="40">
        <f t="shared" ref="E53" si="7">SUM(E54:E57)</f>
        <v>778285310.38999999</v>
      </c>
    </row>
    <row r="54" spans="2:10">
      <c r="B54" s="29" t="s">
        <v>0</v>
      </c>
      <c r="C54" s="30">
        <v>0</v>
      </c>
      <c r="D54" s="30"/>
      <c r="E54" s="34">
        <v>0</v>
      </c>
    </row>
    <row r="55" spans="2:10" ht="12" customHeight="1">
      <c r="B55" s="29" t="s">
        <v>41</v>
      </c>
      <c r="C55" s="30">
        <v>0</v>
      </c>
      <c r="D55" s="30"/>
      <c r="E55" s="34">
        <v>0</v>
      </c>
    </row>
    <row r="56" spans="2:10">
      <c r="B56" s="29" t="s">
        <v>42</v>
      </c>
      <c r="C56" s="30">
        <v>0</v>
      </c>
      <c r="D56" s="30"/>
      <c r="E56" s="34">
        <v>0</v>
      </c>
    </row>
    <row r="57" spans="2:10" ht="11.25" customHeight="1">
      <c r="B57" s="29" t="s">
        <v>44</v>
      </c>
      <c r="C57" s="30">
        <v>1350229575.24</v>
      </c>
      <c r="D57" s="31"/>
      <c r="E57" s="34">
        <v>778285310.38999999</v>
      </c>
    </row>
    <row r="58" spans="2:10" ht="13.5" customHeight="1">
      <c r="B58" s="44" t="s">
        <v>45</v>
      </c>
      <c r="C58" s="37">
        <f>C48-C53</f>
        <v>25806595.25999999</v>
      </c>
      <c r="D58" s="31"/>
      <c r="E58" s="40">
        <f t="shared" ref="E58" si="8">E48-E53</f>
        <v>790069078.54000008</v>
      </c>
    </row>
    <row r="59" spans="2:10" hidden="1">
      <c r="B59" s="44"/>
      <c r="C59" s="33"/>
      <c r="D59" s="31"/>
      <c r="E59" s="35"/>
    </row>
    <row r="60" spans="2:10" ht="22.5">
      <c r="B60" s="44" t="s">
        <v>46</v>
      </c>
      <c r="C60" s="37">
        <f>C34+C45+C58</f>
        <v>429856247.01000148</v>
      </c>
      <c r="D60" s="31"/>
      <c r="E60" s="40">
        <f t="shared" ref="E60" si="9">E34+E45+E58</f>
        <v>-147324289.11999953</v>
      </c>
    </row>
    <row r="61" spans="2:10" ht="8.25" customHeight="1">
      <c r="B61" s="44"/>
      <c r="C61" s="33"/>
      <c r="D61" s="31"/>
      <c r="E61" s="35"/>
    </row>
    <row r="62" spans="2:10">
      <c r="B62" s="29" t="s">
        <v>47</v>
      </c>
      <c r="C62" s="30">
        <v>471695958.83999997</v>
      </c>
      <c r="D62" s="31"/>
      <c r="E62" s="34">
        <v>619020247.96000004</v>
      </c>
    </row>
    <row r="63" spans="2:10" ht="23.25" customHeight="1" thickBot="1">
      <c r="B63" s="45" t="s">
        <v>48</v>
      </c>
      <c r="C63" s="46">
        <f>C60+C62</f>
        <v>901552205.85000145</v>
      </c>
      <c r="D63" s="47"/>
      <c r="E63" s="48">
        <f>E60+E62</f>
        <v>471695958.84000051</v>
      </c>
      <c r="G63" s="13"/>
    </row>
    <row r="64" spans="2:10" s="17" customFormat="1" ht="12.75" customHeight="1">
      <c r="B64" s="65"/>
      <c r="C64" s="65"/>
      <c r="D64" s="65"/>
      <c r="E64" s="65"/>
      <c r="F64" s="14"/>
      <c r="G64" s="15"/>
      <c r="H64" s="14"/>
      <c r="I64" s="15"/>
      <c r="J64" s="16"/>
    </row>
    <row r="65" spans="2:10" s="17" customFormat="1" ht="17.25" customHeight="1">
      <c r="B65" s="18"/>
      <c r="C65" s="66"/>
      <c r="D65" s="66"/>
      <c r="E65" s="19"/>
      <c r="F65" s="14"/>
      <c r="G65" s="16"/>
      <c r="H65" s="16"/>
      <c r="I65" s="16"/>
      <c r="J65" s="16"/>
    </row>
    <row r="66" spans="2:10" s="17" customFormat="1" ht="40.5" customHeight="1">
      <c r="B66" s="20"/>
      <c r="C66" s="21"/>
      <c r="D66" s="22"/>
      <c r="E66" s="23"/>
      <c r="F66" s="14"/>
      <c r="G66" s="15"/>
      <c r="H66" s="16"/>
      <c r="I66" s="16"/>
      <c r="J66" s="16"/>
    </row>
    <row r="67" spans="2:10">
      <c r="F67" s="18"/>
    </row>
    <row r="68" spans="2:10">
      <c r="F68" s="24"/>
    </row>
    <row r="69" spans="2:10">
      <c r="F69" s="17"/>
    </row>
  </sheetData>
  <mergeCells count="4">
    <mergeCell ref="B1:E1"/>
    <mergeCell ref="B2:E2"/>
    <mergeCell ref="B64:E64"/>
    <mergeCell ref="C65:D65"/>
  </mergeCells>
  <pageMargins left="0.70866141732283472" right="0.70866141732283472" top="0.74803149606299213" bottom="0.74803149606299213" header="0.31496062992125984" footer="0.31496062992125984"/>
  <pageSetup scale="90" orientation="portrait" r:id="rId1"/>
  <headerFooter>
    <oddFooter>Página &amp;P</oddFooter>
  </headerFooter>
  <rowBreaks count="1" manualBreakCount="1">
    <brk id="46" max="16383" man="1"/>
  </rowBreaks>
  <ignoredErrors>
    <ignoredError sqref="C3 E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FLUJO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 Poot Maricela</dc:creator>
  <cp:lastModifiedBy>Alonzo Alonzo Amayrani Guadalupe</cp:lastModifiedBy>
  <cp:lastPrinted>2022-03-28T21:34:58Z</cp:lastPrinted>
  <dcterms:created xsi:type="dcterms:W3CDTF">2021-03-04T19:12:06Z</dcterms:created>
  <dcterms:modified xsi:type="dcterms:W3CDTF">2022-03-28T21:35:02Z</dcterms:modified>
</cp:coreProperties>
</file>