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690" windowWidth="14625" windowHeight="6885"/>
  </bookViews>
  <sheets>
    <sheet name="2021" sheetId="7" r:id="rId1"/>
  </sheets>
  <definedNames>
    <definedName name="_xlnm.Print_Area" localSheetId="0">'2021'!$A$1:$F$52</definedName>
  </definedNames>
  <calcPr calcId="145621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E40" i="7" s="1"/>
  <c r="F31" i="7"/>
  <c r="F33" i="7"/>
  <c r="B25" i="7" l="1"/>
  <c r="F32" i="7" l="1"/>
  <c r="F30" i="7" s="1"/>
  <c r="F26" i="7"/>
  <c r="F25" i="7" s="1"/>
  <c r="F21" i="7"/>
  <c r="F19" i="7" s="1"/>
  <c r="E23" i="7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<sst xmlns="http://schemas.openxmlformats.org/spreadsheetml/2006/main" count="41" uniqueCount="31">
  <si>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</si>
  <si>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</si>
  <si>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</si>
  <si>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</si>
  <si>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</si>
  <si>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</si>
  <si>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</si>
  <si>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</si>
  <si>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</si>
  <si>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</si>
  <si>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</si>
  <si>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</si>
  <si>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</si>
  <si>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</si>
  <si>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</si>
  <si>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</si>
  <si>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</si>
  <si>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</si>
  <si>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Hacienda Pública / Patrimonio Neto Final 2020</t>
  </si>
  <si>
    <t>Hacienda Pública / Patrimonio Contribuido Neto 2020</t>
  </si>
  <si>
    <t>Hacienda Pública / Patrimonio Generado Neto 2020</t>
  </si>
  <si>
    <t>Exceso o Insuficiencia en la Actualización de la Hacienda Pública/Patrimonio Neto  2020</t>
  </si>
  <si>
    <t>Cambios en la Hacienda Pública / Patrimonio Contribuido Neto 2021</t>
  </si>
  <si>
    <t>Variaciones de la Hacienda Pública / Patrimonio Generado Neto 2021</t>
  </si>
  <si>
    <t>Cambios en el Exceso o Insuficiencia en la Actualización de la Hacienda Pública/Patrimonio Neto 2021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</si>
  <si>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</si>
  <si>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</si>
  <si>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</si>
  <si>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</si>
  <si>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DEL 1 DE ENERO AL 31 DE OCTUBRE DE 2021</t>
  </si>
  <si>
    <t xml:space="preserve">   LIC. LAURA CRISTINA MUÑOZ MOLINA                                                                                                                                      DIRECTORA DE FINANZAS Y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</si>
</sst>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topLeftCell="A37" zoomScaleNormal="100" zoomScaleSheetLayoutView="100" workbookViewId="0">
      <selection activeCell="B51" sqref="B51"/>
    </sheetView>
  </sheetViews>
  <sheetFormatPr baseColWidth="10" defaultRowHeight="15" x14ac:dyDescent="0.2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 x14ac:dyDescent="0.25">
      <c r="A1" s="72" t="s">
        <v>16</v>
      </c>
      <c r="B1" s="73"/>
      <c r="C1" s="73"/>
      <c r="D1" s="73"/>
      <c r="E1" s="73"/>
      <c r="F1" s="74"/>
    </row>
    <row r="2" spans="1:6" x14ac:dyDescent="0.25">
      <c r="A2" s="75" t="s">
        <v>17</v>
      </c>
      <c r="B2" s="76"/>
      <c r="C2" s="76"/>
      <c r="D2" s="76"/>
      <c r="E2" s="76"/>
      <c r="F2" s="77"/>
    </row>
    <row r="3" spans="1:6" x14ac:dyDescent="0.25">
      <c r="A3" s="75" t="s">
        <v>29</v>
      </c>
      <c r="B3" s="76"/>
      <c r="C3" s="76"/>
      <c r="D3" s="76"/>
      <c r="E3" s="76"/>
      <c r="F3" s="77"/>
    </row>
    <row r="4" spans="1:6" ht="15.75" thickBot="1" x14ac:dyDescent="0.3">
      <c r="A4" s="78" t="s">
        <v>27</v>
      </c>
      <c r="B4" s="79"/>
      <c r="C4" s="79"/>
      <c r="D4" s="79"/>
      <c r="E4" s="79"/>
      <c r="F4" s="80"/>
    </row>
    <row r="5" spans="1:6" ht="72.75" thickBot="1" x14ac:dyDescent="0.3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 x14ac:dyDescent="0.25">
      <c r="A6" s="14"/>
      <c r="B6" s="12"/>
      <c r="C6" s="12"/>
      <c r="D6" s="12"/>
      <c r="E6" s="13"/>
      <c r="F6" s="15"/>
    </row>
    <row r="7" spans="1:6" s="26" customFormat="1" ht="25.5" customHeight="1" x14ac:dyDescent="0.2">
      <c r="A7" s="19" t="s">
        <v>19</v>
      </c>
      <c r="B7" s="56">
        <f>SUM(B8:B10)</f>
        <v>475044.32</v>
      </c>
      <c r="C7" s="43">
        <v>0</v>
      </c>
      <c r="D7" s="43">
        <v>0</v>
      </c>
      <c r="E7" s="48">
        <v>0</v>
      </c>
      <c r="F7" s="64">
        <f>SUM(F8:F10)</f>
        <v>475044.32</v>
      </c>
    </row>
    <row r="8" spans="1:6" s="26" customFormat="1" ht="12" x14ac:dyDescent="0.2">
      <c r="A8" s="27" t="s">
        <v>6</v>
      </c>
      <c r="B8" s="57">
        <v>475044.32</v>
      </c>
      <c r="C8" s="42">
        <v>0</v>
      </c>
      <c r="D8" s="42">
        <v>0</v>
      </c>
      <c r="E8" s="49">
        <v>0</v>
      </c>
      <c r="F8" s="65">
        <f>SUM(B8:E8)</f>
        <v>475044.32</v>
      </c>
    </row>
    <row r="9" spans="1:6" s="26" customFormat="1" ht="12" x14ac:dyDescent="0.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 x14ac:dyDescent="0.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 x14ac:dyDescent="0.2">
      <c r="A11" s="30"/>
      <c r="B11" s="31"/>
      <c r="C11" s="31"/>
      <c r="D11" s="31"/>
      <c r="E11" s="32"/>
      <c r="F11" s="33"/>
    </row>
    <row r="12" spans="1:6" s="26" customFormat="1" ht="26.25" customHeight="1" x14ac:dyDescent="0.2">
      <c r="A12" s="19" t="s">
        <v>20</v>
      </c>
      <c r="B12" s="43">
        <v>0</v>
      </c>
      <c r="C12" s="59">
        <f>SUM(C13:C17)</f>
        <v>7046959053.8400002</v>
      </c>
      <c r="D12" s="59">
        <f>SUM(D13)</f>
        <v>64561920.780000001</v>
      </c>
      <c r="E12" s="48">
        <v>0</v>
      </c>
      <c r="F12" s="64">
        <f>SUM(F13:F18)</f>
        <v>7111520974.6200008</v>
      </c>
    </row>
    <row r="13" spans="1:6" s="26" customFormat="1" ht="12" x14ac:dyDescent="0.2">
      <c r="A13" s="27" t="s">
        <v>9</v>
      </c>
      <c r="B13" s="42">
        <v>0</v>
      </c>
      <c r="C13" s="42">
        <v>0</v>
      </c>
      <c r="D13" s="40">
        <v>64561920.780000001</v>
      </c>
      <c r="E13" s="49">
        <v>0</v>
      </c>
      <c r="F13" s="65">
        <f>SUM(D13:E13)</f>
        <v>64561920.780000001</v>
      </c>
    </row>
    <row r="14" spans="1:6" s="26" customFormat="1" ht="12" x14ac:dyDescent="0.2">
      <c r="A14" s="27" t="s">
        <v>10</v>
      </c>
      <c r="B14" s="42">
        <v>0</v>
      </c>
      <c r="C14" s="40">
        <v>1284712185.3199999</v>
      </c>
      <c r="D14" s="42">
        <v>0</v>
      </c>
      <c r="E14" s="49">
        <v>0</v>
      </c>
      <c r="F14" s="65">
        <f t="shared" ref="F14:F15" si="0">SUM(B14:E14)</f>
        <v>1284712185.3199999</v>
      </c>
    </row>
    <row r="15" spans="1:6" s="26" customFormat="1" ht="12" x14ac:dyDescent="0.2">
      <c r="A15" s="27" t="s">
        <v>11</v>
      </c>
      <c r="B15" s="42">
        <v>0</v>
      </c>
      <c r="C15" s="57">
        <v>5762246868.5200005</v>
      </c>
      <c r="D15" s="42">
        <v>0</v>
      </c>
      <c r="E15" s="49">
        <v>0</v>
      </c>
      <c r="F15" s="65">
        <f t="shared" si="0"/>
        <v>5762246868.5200005</v>
      </c>
    </row>
    <row r="16" spans="1:6" s="26" customFormat="1" ht="12" x14ac:dyDescent="0.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 x14ac:dyDescent="0.2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 x14ac:dyDescent="0.2">
      <c r="A18" s="30"/>
      <c r="B18" s="31"/>
      <c r="C18" s="31"/>
      <c r="D18" s="31"/>
      <c r="E18" s="32"/>
      <c r="F18" s="33"/>
    </row>
    <row r="19" spans="1:6" s="26" customFormat="1" ht="27" customHeight="1" x14ac:dyDescent="0.2">
      <c r="A19" s="19" t="s">
        <v>21</v>
      </c>
      <c r="B19" s="43">
        <v>0</v>
      </c>
      <c r="C19" s="43">
        <v>0</v>
      </c>
      <c r="D19" s="43">
        <v>0</v>
      </c>
      <c r="E19" s="61">
        <f>SUM(E20:E21)</f>
        <v>-2958808532.21</v>
      </c>
      <c r="F19" s="64">
        <f>SUM(F20:F22)</f>
        <v>-2958808532.21</v>
      </c>
    </row>
    <row r="20" spans="1:6" s="26" customFormat="1" ht="12" x14ac:dyDescent="0.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 x14ac:dyDescent="0.2">
      <c r="A21" s="27" t="s">
        <v>15</v>
      </c>
      <c r="B21" s="42">
        <v>0</v>
      </c>
      <c r="C21" s="42">
        <v>0</v>
      </c>
      <c r="D21" s="42">
        <v>0</v>
      </c>
      <c r="E21" s="57">
        <v>-2958808532.21</v>
      </c>
      <c r="F21" s="65">
        <f>SUM(B21:E21)</f>
        <v>-2958808532.21</v>
      </c>
    </row>
    <row r="22" spans="1:6" s="26" customFormat="1" ht="12" x14ac:dyDescent="0.2">
      <c r="A22" s="30"/>
      <c r="B22" s="31"/>
      <c r="C22" s="31"/>
      <c r="D22" s="31"/>
      <c r="E22" s="32"/>
      <c r="F22" s="33"/>
    </row>
    <row r="23" spans="1:6" s="26" customFormat="1" ht="12" x14ac:dyDescent="0.2">
      <c r="A23" s="24" t="s">
        <v>18</v>
      </c>
      <c r="B23" s="56">
        <f>B7+B12+B19</f>
        <v>475044.32</v>
      </c>
      <c r="C23" s="56">
        <f>C7+C12+C19</f>
        <v>7046959053.8400002</v>
      </c>
      <c r="D23" s="56">
        <f>SUM(D12)</f>
        <v>64561920.780000001</v>
      </c>
      <c r="E23" s="56">
        <f>E7+E12+E19</f>
        <v>-2958808532.21</v>
      </c>
      <c r="F23" s="66">
        <f>SUM(B23:E23)</f>
        <v>4153187486.7299995</v>
      </c>
    </row>
    <row r="24" spans="1:6" s="26" customFormat="1" ht="12" x14ac:dyDescent="0.2">
      <c r="A24" s="30"/>
      <c r="B24" s="28"/>
      <c r="C24" s="28"/>
      <c r="D24" s="28"/>
      <c r="E24" s="34"/>
      <c r="F24" s="29"/>
    </row>
    <row r="25" spans="1:6" s="26" customFormat="1" ht="21.75" customHeight="1" x14ac:dyDescent="0.2">
      <c r="A25" s="19" t="s">
        <v>22</v>
      </c>
      <c r="B25" s="56">
        <f>B26</f>
        <v>591882.30000000005</v>
      </c>
      <c r="C25" s="43">
        <v>0</v>
      </c>
      <c r="D25" s="43">
        <v>0</v>
      </c>
      <c r="E25" s="48">
        <v>0</v>
      </c>
      <c r="F25" s="64">
        <f>SUM(F26:F28)</f>
        <v>591882.30000000005</v>
      </c>
    </row>
    <row r="26" spans="1:6" s="26" customFormat="1" ht="12" x14ac:dyDescent="0.2">
      <c r="A26" s="35" t="s">
        <v>6</v>
      </c>
      <c r="B26" s="57">
        <v>591882.30000000005</v>
      </c>
      <c r="C26" s="47">
        <v>0</v>
      </c>
      <c r="D26" s="47">
        <v>0</v>
      </c>
      <c r="E26" s="50">
        <v>0</v>
      </c>
      <c r="F26" s="67">
        <f>SUM(B26:E26)</f>
        <v>591882.30000000005</v>
      </c>
    </row>
    <row r="27" spans="1:6" s="26" customFormat="1" ht="12" x14ac:dyDescent="0.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 x14ac:dyDescent="0.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 x14ac:dyDescent="0.2">
      <c r="A29" s="19"/>
      <c r="B29" s="21"/>
      <c r="C29" s="21"/>
      <c r="D29" s="21"/>
      <c r="E29" s="22"/>
      <c r="F29" s="23"/>
    </row>
    <row r="30" spans="1:6" s="26" customFormat="1" ht="21.75" customHeight="1" x14ac:dyDescent="0.2">
      <c r="A30" s="19" t="s">
        <v>23</v>
      </c>
      <c r="B30" s="43">
        <v>0</v>
      </c>
      <c r="C30" s="59">
        <f>SUM(C31:C34)</f>
        <v>-67972555.900000006</v>
      </c>
      <c r="D30" s="59">
        <f>SUM(D31:D33)</f>
        <v>405764280.72000003</v>
      </c>
      <c r="E30" s="48">
        <v>0</v>
      </c>
      <c r="F30" s="64">
        <f>SUM(F31:F35)</f>
        <v>337791724.81999999</v>
      </c>
    </row>
    <row r="31" spans="1:6" s="26" customFormat="1" ht="12" x14ac:dyDescent="0.2">
      <c r="A31" s="20" t="s">
        <v>9</v>
      </c>
      <c r="B31" s="44">
        <v>0</v>
      </c>
      <c r="C31" s="44">
        <v>0</v>
      </c>
      <c r="D31" s="60">
        <v>448767507.36000001</v>
      </c>
      <c r="E31" s="51">
        <v>0</v>
      </c>
      <c r="F31" s="68">
        <f>SUM(B31:E31)</f>
        <v>448767507.36000001</v>
      </c>
    </row>
    <row r="32" spans="1:6" s="26" customFormat="1" ht="12" x14ac:dyDescent="0.2">
      <c r="A32" s="20" t="s">
        <v>10</v>
      </c>
      <c r="B32" s="44">
        <v>0</v>
      </c>
      <c r="C32" s="60">
        <v>-67972555.900000006</v>
      </c>
      <c r="D32" s="40">
        <v>-64561920.780000001</v>
      </c>
      <c r="E32" s="51">
        <v>0</v>
      </c>
      <c r="F32" s="68">
        <f>SUM(B32:E32)</f>
        <v>-132534476.68000001</v>
      </c>
    </row>
    <row r="33" spans="1:23" s="26" customFormat="1" ht="12" x14ac:dyDescent="0.2">
      <c r="A33" s="20" t="s">
        <v>11</v>
      </c>
      <c r="B33" s="44">
        <v>0</v>
      </c>
      <c r="C33" s="44">
        <v>0</v>
      </c>
      <c r="D33" s="60">
        <v>21558694.140000001</v>
      </c>
      <c r="E33" s="51">
        <v>0</v>
      </c>
      <c r="F33" s="69">
        <f>D33</f>
        <v>21558694.140000001</v>
      </c>
    </row>
    <row r="34" spans="1:23" s="26" customFormat="1" ht="12" x14ac:dyDescent="0.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 x14ac:dyDescent="0.2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 x14ac:dyDescent="0.2">
      <c r="A36" s="37" t="s">
        <v>24</v>
      </c>
      <c r="B36" s="46">
        <v>0</v>
      </c>
      <c r="C36" s="46">
        <v>0</v>
      </c>
      <c r="D36" s="46">
        <v>0</v>
      </c>
      <c r="E36" s="62">
        <f>SUM(E37:E38)</f>
        <v>2553208810.3200002</v>
      </c>
      <c r="F36" s="64">
        <f>SUM(F37:F38)</f>
        <v>2553208810.3200002</v>
      </c>
    </row>
    <row r="37" spans="1:23" s="26" customFormat="1" ht="12" x14ac:dyDescent="0.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 x14ac:dyDescent="0.2">
      <c r="A38" s="20" t="s">
        <v>15</v>
      </c>
      <c r="B38" s="44">
        <v>0</v>
      </c>
      <c r="C38" s="44">
        <v>0</v>
      </c>
      <c r="D38" s="44">
        <v>0</v>
      </c>
      <c r="E38" s="63">
        <v>2553208810.3200002</v>
      </c>
      <c r="F38" s="70">
        <f>E38</f>
        <v>2553208810.3200002</v>
      </c>
    </row>
    <row r="39" spans="1:23" s="26" customFormat="1" ht="12" x14ac:dyDescent="0.2">
      <c r="A39" s="19"/>
      <c r="B39" s="21"/>
      <c r="C39" s="21"/>
      <c r="D39" s="21"/>
      <c r="E39" s="22"/>
      <c r="F39" s="23"/>
    </row>
    <row r="40" spans="1:23" s="26" customFormat="1" ht="12.75" thickBot="1" x14ac:dyDescent="0.25">
      <c r="A40" s="25" t="s">
        <v>25</v>
      </c>
      <c r="B40" s="58">
        <f>B23+B25+B30+B36</f>
        <v>1066926.6200000001</v>
      </c>
      <c r="C40" s="58">
        <f>C23+C25+C30-C36</f>
        <v>6978986497.9400005</v>
      </c>
      <c r="D40" s="58">
        <f>D23+D25+D30+D36</f>
        <v>470326201.5</v>
      </c>
      <c r="E40" s="58">
        <f>E23-E25+E30+E36</f>
        <v>-405599721.88999987</v>
      </c>
      <c r="F40" s="71">
        <f>SUM(F36,F30,F25,F23)</f>
        <v>7044779904.1700001</v>
      </c>
    </row>
    <row r="42" spans="1:23" s="4" customFormat="1" ht="13.5" customHeight="1" x14ac:dyDescent="0.25">
      <c r="A42" s="81" t="s">
        <v>26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 x14ac:dyDescent="0.25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 x14ac:dyDescent="0.25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 x14ac:dyDescent="0.25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 x14ac:dyDescent="0.25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 x14ac:dyDescent="0.25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 x14ac:dyDescent="0.25">
      <c r="A49" s="83" t="s">
        <v>28</v>
      </c>
      <c r="B49" s="83"/>
      <c r="C49" s="5"/>
      <c r="D49" s="83" t="s">
        <v>30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 x14ac:dyDescent="0.25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x14ac:dyDescent="0.25">
      <c r="F51" s="1"/>
    </row>
    <row r="52" spans="1:23" x14ac:dyDescent="0.25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33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Canto Perez Patricia del Socorro</cp:lastModifiedBy>
  <cp:lastPrinted>2021-11-08T22:16:29Z</cp:lastPrinted>
  <dcterms:created xsi:type="dcterms:W3CDTF">2018-02-08T21:10:50Z</dcterms:created>
  <dcterms:modified xsi:type="dcterms:W3CDTF">2021-11-08T22:16:56Z</dcterms:modified>
</cp:coreProperties>
</file>