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MARZO 2021\ESTADOS FINANCIEROS MARZO 2021\"/>
    </mc:Choice>
  </mc:AlternateContent>
  <bookViews>
    <workbookView xWindow="330" yWindow="270" windowWidth="14625" windowHeight="7305"/>
  </bookViews>
  <sheets>
    <sheet name="2021" sheetId="7" r:id="rId1"/>
  </sheets>
  <definedNames>
    <definedName name="_xlnm.Print_Area" localSheetId="0">'2021'!$A$1:$F$58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<sst xmlns="http://schemas.openxmlformats.org/spreadsheetml/2006/main" count="39" uniqueCount="29">
  <si>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</si>
  <si>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</si>
  <si>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</si>
  <si>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</si>
  <si>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</si>
  <si>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</si>
  <si>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</si>
  <si>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</si>
  <si>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</si>
  <si>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</si>
  <si>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</si>
  <si>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</si>
  <si>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</si>
  <si>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</si>
  <si>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</si>
  <si>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</si>
  <si>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</si>
  <si>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</si>
  <si>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</si>
  <si>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</si>
  <si>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</si>
  <si>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</si>
  <si>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</si>
  <si>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</si>
  <si>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</si>
  <si>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</si>
  <si>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</si>
  <si>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DEL 1 DE ENERO AL 31 DE MARZO DE 2021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</si>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</sst>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6" fillId="0" borderId="18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/>
    </xf>
    <xf numFmtId="0" fontId="6" fillId="0" borderId="20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0" borderId="0" xfId="0" applyFont="1" applyFill="1"/>
    <xf numFmtId="0" fontId="7" fillId="0" borderId="15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7" fillId="0" borderId="18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right" vertical="center"/>
    </xf>
    <xf numFmtId="43" fontId="6" fillId="0" borderId="18" xfId="0" applyNumberFormat="1" applyFont="1" applyFill="1" applyBorder="1" applyAlignment="1">
      <alignment horizontal="right" vertical="center" wrapText="1"/>
    </xf>
    <xf numFmtId="43" fontId="7" fillId="0" borderId="10" xfId="1" applyFont="1" applyFill="1" applyBorder="1" applyAlignment="1">
      <alignment horizontal="right" vertical="center" wrapText="1"/>
    </xf>
    <xf numFmtId="43" fontId="6" fillId="0" borderId="21" xfId="0" applyNumberFormat="1" applyFont="1" applyFill="1" applyBorder="1" applyAlignment="1">
      <alignment horizontal="right" vertical="center" wrapText="1"/>
    </xf>
    <xf numFmtId="43" fontId="6" fillId="0" borderId="18" xfId="1" applyFont="1" applyFill="1" applyBorder="1" applyAlignment="1">
      <alignment horizontal="right" vertical="center" wrapText="1"/>
    </xf>
    <xf numFmtId="43" fontId="7" fillId="0" borderId="18" xfId="1" applyFont="1" applyFill="1" applyBorder="1" applyAlignment="1">
      <alignment horizontal="right" vertical="center" wrapText="1"/>
    </xf>
    <xf numFmtId="43" fontId="6" fillId="0" borderId="18" xfId="1" applyFont="1" applyFill="1" applyBorder="1" applyAlignment="1">
      <alignment horizontal="right" vertical="center"/>
    </xf>
    <xf numFmtId="43" fontId="6" fillId="0" borderId="13" xfId="1" applyFont="1" applyFill="1" applyBorder="1" applyAlignment="1">
      <alignment horizontal="right" vertical="center" wrapText="1"/>
    </xf>
    <xf numFmtId="43" fontId="7" fillId="0" borderId="18" xfId="1" applyFont="1" applyFill="1" applyBorder="1" applyAlignment="1">
      <alignment horizontal="right" vertical="center"/>
    </xf>
    <xf numFmtId="43" fontId="6" fillId="0" borderId="20" xfId="1" applyFont="1" applyFill="1" applyBorder="1" applyAlignment="1">
      <alignment horizontal="right" vertical="center"/>
    </xf>
    <xf numFmtId="43" fontId="7" fillId="0" borderId="11" xfId="1" applyFont="1" applyFill="1" applyBorder="1" applyAlignment="1">
      <alignment horizontal="right" vertical="center"/>
    </xf>
    <xf numFmtId="43" fontId="6" fillId="0" borderId="20" xfId="0" applyNumberFormat="1" applyFont="1" applyFill="1" applyBorder="1" applyAlignment="1">
      <alignment horizontal="right" vertical="center"/>
    </xf>
    <xf numFmtId="43" fontId="7" fillId="0" borderId="5" xfId="1" applyFont="1" applyFill="1" applyBorder="1" applyAlignment="1">
      <alignment horizontal="right" vertical="center"/>
    </xf>
    <xf numFmtId="43" fontId="7" fillId="0" borderId="20" xfId="1" applyFont="1" applyFill="1" applyBorder="1" applyAlignment="1">
      <alignment horizontal="right" vertical="center"/>
    </xf>
    <xf numFmtId="43" fontId="7" fillId="0" borderId="20" xfId="0" applyNumberFormat="1" applyFont="1" applyFill="1" applyBorder="1" applyAlignment="1">
      <alignment horizontal="right" vertical="center"/>
    </xf>
    <xf numFmtId="43" fontId="7" fillId="0" borderId="5" xfId="0" applyNumberFormat="1" applyFont="1" applyFill="1" applyBorder="1" applyAlignment="1">
      <alignment horizontal="right" vertical="center"/>
    </xf>
    <xf numFmtId="43" fontId="6" fillId="0" borderId="2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5</xdr:col>
      <xdr:colOff>819149</xdr:colOff>
      <xdr:row>53</xdr:row>
      <xdr:rowOff>171450</xdr:rowOff>
    </xdr:to>
    <xdr:grpSp>
      <xdr:nvGrpSpPr>
        <xdr:cNvPr id="3" name="2 Grupo"/>
        <xdr:cNvGrpSpPr>
          <a:grpSpLocks/>
        </xdr:cNvGrpSpPr>
      </xdr:nvGrpSpPr>
      <xdr:grpSpPr bwMode="auto">
        <a:xfrm>
          <a:off x="0" y="9906000"/>
          <a:ext cx="7858124" cy="1123950"/>
          <a:chOff x="542925" y="4581525"/>
          <a:chExt cx="7505699" cy="1123950"/>
        </a:xfrm>
      </xdr:grpSpPr>
      <xdr:sp macro="" textlink="">
        <xdr:nvSpPr>
          <xdr:cNvPr id="4" name="3 CuadroTexto"/>
          <xdr:cNvSpPr txBox="1"/>
        </xdr:nvSpPr>
        <xdr:spPr>
          <a:xfrm>
            <a:off x="542925" y="4581525"/>
            <a:ext cx="2514600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Normal="100" zoomScaleSheetLayoutView="100" workbookViewId="0">
      <selection activeCell="J10" sqref="J10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69" t="s">
        <v>16</v>
      </c>
      <c r="B1" s="70"/>
      <c r="C1" s="70"/>
      <c r="D1" s="70"/>
      <c r="E1" s="70"/>
      <c r="F1" s="71"/>
    </row>
    <row r="2" spans="1:6">
      <c r="A2" s="72" t="s">
        <v>17</v>
      </c>
      <c r="B2" s="73"/>
      <c r="C2" s="73"/>
      <c r="D2" s="73"/>
      <c r="E2" s="73"/>
      <c r="F2" s="74"/>
    </row>
    <row r="3" spans="1:6">
      <c r="A3" s="72" t="s">
        <v>27</v>
      </c>
      <c r="B3" s="73"/>
      <c r="C3" s="73"/>
      <c r="D3" s="73"/>
      <c r="E3" s="73"/>
      <c r="F3" s="74"/>
    </row>
    <row r="4" spans="1:6" ht="15.75" thickBot="1">
      <c r="A4" s="75" t="s">
        <v>28</v>
      </c>
      <c r="B4" s="76"/>
      <c r="C4" s="76"/>
      <c r="D4" s="76"/>
      <c r="E4" s="76"/>
      <c r="F4" s="77"/>
    </row>
    <row r="5" spans="1:6" ht="72.75" thickBot="1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38" t="s">
        <v>5</v>
      </c>
    </row>
    <row r="6" spans="1:6" s="3" customFormat="1">
      <c r="A6" s="11"/>
      <c r="B6" s="9"/>
      <c r="C6" s="9"/>
      <c r="D6" s="9"/>
      <c r="E6" s="10"/>
      <c r="F6" s="12"/>
    </row>
    <row r="7" spans="1:6" s="23" customFormat="1" ht="25.5" customHeight="1">
      <c r="A7" s="16" t="s">
        <v>19</v>
      </c>
      <c r="B7" s="53">
        <f>SUM(B8:B10)</f>
        <v>475044.32</v>
      </c>
      <c r="C7" s="40">
        <v>0</v>
      </c>
      <c r="D7" s="40">
        <v>0</v>
      </c>
      <c r="E7" s="45">
        <v>0</v>
      </c>
      <c r="F7" s="61">
        <f>SUM(F8:F10)</f>
        <v>475044.32</v>
      </c>
    </row>
    <row r="8" spans="1:6" s="23" customFormat="1" ht="12">
      <c r="A8" s="24" t="s">
        <v>6</v>
      </c>
      <c r="B8" s="54">
        <v>475044.32</v>
      </c>
      <c r="C8" s="39">
        <v>0</v>
      </c>
      <c r="D8" s="39">
        <v>0</v>
      </c>
      <c r="E8" s="46">
        <v>0</v>
      </c>
      <c r="F8" s="62">
        <f>SUM(B8:E8)</f>
        <v>475044.32</v>
      </c>
    </row>
    <row r="9" spans="1:6" s="23" customFormat="1" ht="12">
      <c r="A9" s="24" t="s">
        <v>7</v>
      </c>
      <c r="B9" s="39">
        <v>0</v>
      </c>
      <c r="C9" s="39">
        <v>0</v>
      </c>
      <c r="D9" s="39">
        <v>0</v>
      </c>
      <c r="E9" s="46">
        <v>0</v>
      </c>
      <c r="F9" s="50">
        <v>0</v>
      </c>
    </row>
    <row r="10" spans="1:6" s="23" customFormat="1" ht="12">
      <c r="A10" s="24" t="s">
        <v>8</v>
      </c>
      <c r="B10" s="39">
        <v>0</v>
      </c>
      <c r="C10" s="39">
        <v>0</v>
      </c>
      <c r="D10" s="39">
        <v>0</v>
      </c>
      <c r="E10" s="46">
        <v>0</v>
      </c>
      <c r="F10" s="50">
        <v>0</v>
      </c>
    </row>
    <row r="11" spans="1:6" s="23" customFormat="1" ht="12">
      <c r="A11" s="27"/>
      <c r="B11" s="28"/>
      <c r="C11" s="28"/>
      <c r="D11" s="28"/>
      <c r="E11" s="29"/>
      <c r="F11" s="30"/>
    </row>
    <row r="12" spans="1:6" s="23" customFormat="1" ht="26.25" customHeight="1">
      <c r="A12" s="16" t="s">
        <v>20</v>
      </c>
      <c r="B12" s="40">
        <v>0</v>
      </c>
      <c r="C12" s="56">
        <f>SUM(C13:C17)</f>
        <v>7046959053.8400002</v>
      </c>
      <c r="D12" s="56">
        <f>SUM(D13)</f>
        <v>64561920.780000001</v>
      </c>
      <c r="E12" s="45">
        <v>0</v>
      </c>
      <c r="F12" s="61">
        <f>SUM(F13:F18)</f>
        <v>7111520974.6200008</v>
      </c>
    </row>
    <row r="13" spans="1:6" s="23" customFormat="1" ht="12">
      <c r="A13" s="24" t="s">
        <v>9</v>
      </c>
      <c r="B13" s="39">
        <v>0</v>
      </c>
      <c r="C13" s="39">
        <v>0</v>
      </c>
      <c r="D13" s="37">
        <v>64561920.780000001</v>
      </c>
      <c r="E13" s="46">
        <v>0</v>
      </c>
      <c r="F13" s="62">
        <f>SUM(D13:E13)</f>
        <v>64561920.780000001</v>
      </c>
    </row>
    <row r="14" spans="1:6" s="23" customFormat="1" ht="12">
      <c r="A14" s="24" t="s">
        <v>10</v>
      </c>
      <c r="B14" s="39">
        <v>0</v>
      </c>
      <c r="C14" s="37">
        <v>1284712185.3199999</v>
      </c>
      <c r="D14" s="39">
        <v>0</v>
      </c>
      <c r="E14" s="46">
        <v>0</v>
      </c>
      <c r="F14" s="62">
        <f t="shared" ref="F14:F15" si="0">SUM(B14:E14)</f>
        <v>1284712185.3199999</v>
      </c>
    </row>
    <row r="15" spans="1:6" s="23" customFormat="1" ht="12">
      <c r="A15" s="24" t="s">
        <v>11</v>
      </c>
      <c r="B15" s="39">
        <v>0</v>
      </c>
      <c r="C15" s="54">
        <v>5762246868.5200005</v>
      </c>
      <c r="D15" s="39">
        <v>0</v>
      </c>
      <c r="E15" s="46">
        <v>0</v>
      </c>
      <c r="F15" s="62">
        <f t="shared" si="0"/>
        <v>5762246868.5200005</v>
      </c>
    </row>
    <row r="16" spans="1:6" s="23" customFormat="1" ht="12">
      <c r="A16" s="24" t="s">
        <v>12</v>
      </c>
      <c r="B16" s="39">
        <v>0</v>
      </c>
      <c r="C16" s="39">
        <v>0</v>
      </c>
      <c r="D16" s="39">
        <v>0</v>
      </c>
      <c r="E16" s="46">
        <v>0</v>
      </c>
      <c r="F16" s="46">
        <v>0</v>
      </c>
    </row>
    <row r="17" spans="1:6" s="23" customFormat="1" ht="24">
      <c r="A17" s="24" t="s">
        <v>13</v>
      </c>
      <c r="B17" s="39">
        <v>0</v>
      </c>
      <c r="C17" s="39">
        <v>0</v>
      </c>
      <c r="D17" s="39">
        <v>0</v>
      </c>
      <c r="E17" s="46">
        <v>0</v>
      </c>
      <c r="F17" s="46">
        <v>0</v>
      </c>
    </row>
    <row r="18" spans="1:6" s="23" customFormat="1" ht="12">
      <c r="A18" s="27"/>
      <c r="B18" s="28"/>
      <c r="C18" s="28"/>
      <c r="D18" s="28"/>
      <c r="E18" s="29"/>
      <c r="F18" s="30"/>
    </row>
    <row r="19" spans="1:6" s="23" customFormat="1" ht="27" customHeight="1">
      <c r="A19" s="16" t="s">
        <v>21</v>
      </c>
      <c r="B19" s="40">
        <v>0</v>
      </c>
      <c r="C19" s="40">
        <v>0</v>
      </c>
      <c r="D19" s="40">
        <v>0</v>
      </c>
      <c r="E19" s="58">
        <f>SUM(E20:E21)</f>
        <v>-2958808532.21</v>
      </c>
      <c r="F19" s="61">
        <f>SUM(F20:F22)</f>
        <v>-2958808532.21</v>
      </c>
    </row>
    <row r="20" spans="1:6" s="23" customFormat="1" ht="12">
      <c r="A20" s="24" t="s">
        <v>14</v>
      </c>
      <c r="B20" s="39">
        <v>0</v>
      </c>
      <c r="C20" s="39">
        <v>0</v>
      </c>
      <c r="D20" s="39">
        <v>0</v>
      </c>
      <c r="E20" s="46">
        <v>0</v>
      </c>
      <c r="F20" s="50">
        <v>0</v>
      </c>
    </row>
    <row r="21" spans="1:6" s="23" customFormat="1" ht="12">
      <c r="A21" s="24" t="s">
        <v>15</v>
      </c>
      <c r="B21" s="39">
        <v>0</v>
      </c>
      <c r="C21" s="39">
        <v>0</v>
      </c>
      <c r="D21" s="39">
        <v>0</v>
      </c>
      <c r="E21" s="54">
        <v>-2958808532.21</v>
      </c>
      <c r="F21" s="62">
        <f>SUM(B21:E21)</f>
        <v>-2958808532.21</v>
      </c>
    </row>
    <row r="22" spans="1:6" s="23" customFormat="1" ht="12">
      <c r="A22" s="27"/>
      <c r="B22" s="28"/>
      <c r="C22" s="28"/>
      <c r="D22" s="28"/>
      <c r="E22" s="29"/>
      <c r="F22" s="30"/>
    </row>
    <row r="23" spans="1:6" s="23" customFormat="1" ht="12">
      <c r="A23" s="21" t="s">
        <v>18</v>
      </c>
      <c r="B23" s="53">
        <f>B7+B12+B19</f>
        <v>475044.32</v>
      </c>
      <c r="C23" s="53">
        <f>C7+C12+C19</f>
        <v>7046959053.8400002</v>
      </c>
      <c r="D23" s="53">
        <f>SUM(D12)</f>
        <v>64561920.780000001</v>
      </c>
      <c r="E23" s="53">
        <f>E7+E12+E19</f>
        <v>-2958808532.21</v>
      </c>
      <c r="F23" s="63">
        <f>SUM(B23:E23)</f>
        <v>4153187486.7299995</v>
      </c>
    </row>
    <row r="24" spans="1:6" s="23" customFormat="1" ht="12">
      <c r="A24" s="27"/>
      <c r="B24" s="25"/>
      <c r="C24" s="25"/>
      <c r="D24" s="25"/>
      <c r="E24" s="31"/>
      <c r="F24" s="26"/>
    </row>
    <row r="25" spans="1:6" s="23" customFormat="1" ht="21.75" customHeight="1">
      <c r="A25" s="16" t="s">
        <v>22</v>
      </c>
      <c r="B25" s="53">
        <f>B26</f>
        <v>-40011.300000000003</v>
      </c>
      <c r="C25" s="40">
        <v>0</v>
      </c>
      <c r="D25" s="40">
        <v>0</v>
      </c>
      <c r="E25" s="45">
        <v>0</v>
      </c>
      <c r="F25" s="61">
        <f>SUM(F26:F28)</f>
        <v>-40011.300000000003</v>
      </c>
    </row>
    <row r="26" spans="1:6" s="23" customFormat="1" ht="12">
      <c r="A26" s="32" t="s">
        <v>6</v>
      </c>
      <c r="B26" s="54">
        <v>-40011.300000000003</v>
      </c>
      <c r="C26" s="44">
        <v>0</v>
      </c>
      <c r="D26" s="44">
        <v>0</v>
      </c>
      <c r="E26" s="47">
        <v>0</v>
      </c>
      <c r="F26" s="64">
        <f>SUM(B26:E26)</f>
        <v>-40011.300000000003</v>
      </c>
    </row>
    <row r="27" spans="1:6" s="23" customFormat="1" ht="12">
      <c r="A27" s="17" t="s">
        <v>7</v>
      </c>
      <c r="B27" s="41">
        <v>0</v>
      </c>
      <c r="C27" s="41">
        <v>0</v>
      </c>
      <c r="D27" s="41">
        <v>0</v>
      </c>
      <c r="E27" s="48">
        <v>0</v>
      </c>
      <c r="F27" s="51">
        <v>0</v>
      </c>
    </row>
    <row r="28" spans="1:6" s="23" customFormat="1" ht="12">
      <c r="A28" s="17" t="s">
        <v>8</v>
      </c>
      <c r="B28" s="41">
        <v>0</v>
      </c>
      <c r="C28" s="41">
        <v>0</v>
      </c>
      <c r="D28" s="41">
        <v>0</v>
      </c>
      <c r="E28" s="48">
        <v>0</v>
      </c>
      <c r="F28" s="51">
        <v>0</v>
      </c>
    </row>
    <row r="29" spans="1:6" s="23" customFormat="1" ht="12">
      <c r="A29" s="16"/>
      <c r="B29" s="18"/>
      <c r="C29" s="18"/>
      <c r="D29" s="18"/>
      <c r="E29" s="19"/>
      <c r="F29" s="20"/>
    </row>
    <row r="30" spans="1:6" s="23" customFormat="1" ht="21.75" customHeight="1">
      <c r="A30" s="16" t="s">
        <v>23</v>
      </c>
      <c r="B30" s="40">
        <v>0</v>
      </c>
      <c r="C30" s="56">
        <f>SUM(C31:C34)</f>
        <v>12796440.75</v>
      </c>
      <c r="D30" s="56">
        <f>SUM(D31:D33)</f>
        <v>331300467.72000003</v>
      </c>
      <c r="E30" s="45">
        <v>0</v>
      </c>
      <c r="F30" s="61">
        <f>SUM(F31:F35)</f>
        <v>344096908.47000003</v>
      </c>
    </row>
    <row r="31" spans="1:6" s="23" customFormat="1" ht="12">
      <c r="A31" s="17" t="s">
        <v>9</v>
      </c>
      <c r="B31" s="41">
        <v>0</v>
      </c>
      <c r="C31" s="41">
        <v>0</v>
      </c>
      <c r="D31" s="57">
        <v>360569208.77999997</v>
      </c>
      <c r="E31" s="48">
        <v>0</v>
      </c>
      <c r="F31" s="65">
        <f>SUM(B31:E31)</f>
        <v>360569208.77999997</v>
      </c>
    </row>
    <row r="32" spans="1:6" s="23" customFormat="1" ht="12">
      <c r="A32" s="17" t="s">
        <v>10</v>
      </c>
      <c r="B32" s="41">
        <v>0</v>
      </c>
      <c r="C32" s="57">
        <v>12796440.75</v>
      </c>
      <c r="D32" s="37">
        <v>-64561920.780000001</v>
      </c>
      <c r="E32" s="48">
        <v>0</v>
      </c>
      <c r="F32" s="65">
        <f>SUM(B32:E32)</f>
        <v>-51765480.030000001</v>
      </c>
    </row>
    <row r="33" spans="1:23" s="23" customFormat="1" ht="12">
      <c r="A33" s="17" t="s">
        <v>11</v>
      </c>
      <c r="B33" s="41">
        <v>0</v>
      </c>
      <c r="C33" s="41">
        <v>0</v>
      </c>
      <c r="D33" s="57">
        <v>35293179.719999999</v>
      </c>
      <c r="E33" s="48">
        <v>0</v>
      </c>
      <c r="F33" s="66">
        <f>D33</f>
        <v>35293179.719999999</v>
      </c>
    </row>
    <row r="34" spans="1:23" s="23" customFormat="1" ht="12">
      <c r="A34" s="33" t="s">
        <v>12</v>
      </c>
      <c r="B34" s="42">
        <v>0</v>
      </c>
      <c r="C34" s="42">
        <v>0</v>
      </c>
      <c r="D34" s="42">
        <v>0</v>
      </c>
      <c r="E34" s="49">
        <v>0</v>
      </c>
      <c r="F34" s="52">
        <v>0</v>
      </c>
    </row>
    <row r="35" spans="1:23" s="23" customFormat="1" ht="24">
      <c r="A35" s="33" t="s">
        <v>13</v>
      </c>
      <c r="B35" s="42">
        <v>0</v>
      </c>
      <c r="C35" s="42">
        <v>0</v>
      </c>
      <c r="D35" s="42">
        <v>0</v>
      </c>
      <c r="E35" s="42">
        <v>0</v>
      </c>
      <c r="F35" s="52">
        <v>0</v>
      </c>
    </row>
    <row r="36" spans="1:23" s="23" customFormat="1" ht="36" customHeight="1">
      <c r="A36" s="34" t="s">
        <v>24</v>
      </c>
      <c r="B36" s="43">
        <v>0</v>
      </c>
      <c r="C36" s="43">
        <v>0</v>
      </c>
      <c r="D36" s="43">
        <v>0</v>
      </c>
      <c r="E36" s="59">
        <f>SUM(E37:E38)</f>
        <v>-248594681.30000001</v>
      </c>
      <c r="F36" s="61">
        <f>SUM(F37:F38)</f>
        <v>-248594681.30000001</v>
      </c>
    </row>
    <row r="37" spans="1:23" s="23" customFormat="1" ht="12">
      <c r="A37" s="17" t="s">
        <v>14</v>
      </c>
      <c r="B37" s="41">
        <v>0</v>
      </c>
      <c r="C37" s="41">
        <v>0</v>
      </c>
      <c r="D37" s="41">
        <v>0</v>
      </c>
      <c r="E37" s="48">
        <v>0</v>
      </c>
      <c r="F37" s="51">
        <v>0</v>
      </c>
    </row>
    <row r="38" spans="1:23" s="23" customFormat="1" ht="12">
      <c r="A38" s="17" t="s">
        <v>15</v>
      </c>
      <c r="B38" s="41">
        <v>0</v>
      </c>
      <c r="C38" s="41">
        <v>0</v>
      </c>
      <c r="D38" s="41">
        <v>0</v>
      </c>
      <c r="E38" s="60">
        <v>-248594681.30000001</v>
      </c>
      <c r="F38" s="67">
        <f>E38</f>
        <v>-248594681.30000001</v>
      </c>
    </row>
    <row r="39" spans="1:23" s="23" customFormat="1" ht="12">
      <c r="A39" s="16"/>
      <c r="B39" s="18"/>
      <c r="C39" s="18"/>
      <c r="D39" s="18"/>
      <c r="E39" s="19"/>
      <c r="F39" s="20"/>
    </row>
    <row r="40" spans="1:23" s="23" customFormat="1" ht="12.75" thickBot="1">
      <c r="A40" s="22" t="s">
        <v>25</v>
      </c>
      <c r="B40" s="55">
        <f>B23+B25+B30+B36</f>
        <v>435033.02</v>
      </c>
      <c r="C40" s="55">
        <f>C23+C25+C30+C36</f>
        <v>7059755494.5900002</v>
      </c>
      <c r="D40" s="55">
        <f>D23+D25+D30+D36</f>
        <v>395862388.5</v>
      </c>
      <c r="E40" s="55">
        <f>E23+E25+E30+E36</f>
        <v>-3207403213.5100002</v>
      </c>
      <c r="F40" s="68">
        <f>SUM(F36,F30,F25,F23)</f>
        <v>4248649702.5999994</v>
      </c>
    </row>
    <row r="42" spans="1:23" s="4" customFormat="1" ht="13.5" customHeight="1">
      <c r="A42" s="78" t="s">
        <v>26</v>
      </c>
      <c r="B42" s="78"/>
      <c r="C42" s="78"/>
      <c r="D42" s="78"/>
      <c r="E42" s="78"/>
      <c r="F42" s="7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3"/>
      <c r="B43" s="13"/>
      <c r="C43" s="13"/>
      <c r="D43" s="13"/>
      <c r="E43" s="13"/>
      <c r="F43" s="3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3"/>
      <c r="B44" s="13"/>
      <c r="C44" s="13"/>
      <c r="D44" s="13"/>
      <c r="E44" s="13"/>
      <c r="F44" s="3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3"/>
      <c r="B45" s="13"/>
      <c r="C45" s="13"/>
      <c r="D45" s="13"/>
      <c r="E45" s="13"/>
      <c r="F45" s="3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3"/>
      <c r="B46" s="13"/>
      <c r="C46" s="13"/>
      <c r="D46" s="13"/>
      <c r="E46" s="13"/>
      <c r="F46" s="1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>
      <c r="A47" s="6"/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F48" s="1"/>
    </row>
    <row r="49" spans="6:6">
      <c r="F49" s="2"/>
    </row>
  </sheetData>
  <mergeCells count="5">
    <mergeCell ref="A1:F1"/>
    <mergeCell ref="A2:F2"/>
    <mergeCell ref="A4:F4"/>
    <mergeCell ref="A42:F42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2021-04-08T18:58:36Z</cp:lastPrinted>
  <dcterms:created xsi:type="dcterms:W3CDTF">2018-02-08T21:10:50Z</dcterms:created>
  <dcterms:modified xsi:type="dcterms:W3CDTF">2021-04-08T18:58:41Z</dcterms:modified>
</cp:coreProperties>
</file>