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6720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9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<sst xmlns="http://schemas.openxmlformats.org/spreadsheetml/2006/main" count="58" uniqueCount="58">
  <si>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</si>
  <si>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</si>
  <si>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</si>
  <si>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</si>
  <si>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</si>
  <si>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</si>
  <si>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</si>
  <si>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</si>
  <si>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</si>
  <si>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</si>
  <si>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</si>
  <si>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</si>
  <si>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</si>
  <si>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</si>
  <si>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</si>
  <si>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</si>
  <si>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</si>
  <si>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</si>
  <si>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</si>
  <si>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</si>
  <si>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</si>
  <si>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</si>
  <si>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</si>
  <si>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</si>
  <si>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</si>
  <si>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</si>
  <si>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</si>
  <si>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</si>
  <si>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</si>
  <si>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</si>
  <si>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</si>
  <si>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</si>
  <si>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</si>
  <si>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</si>
  <si>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</si>
  <si>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</si>
  <si>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</si>
  <si>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</si>
  <si>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</si>
  <si>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</si>
  <si>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</si>
  <si>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</si>
  <si>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</si>
  <si>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</si>
  <si>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</si>
  <si>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</si>
  <si>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</si>
  <si>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</si>
  <si>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</si>
  <si>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</si>
  <si>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</si>
  <si>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</si>
  <si>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</si>
  <si>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</si>
  <si>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</si>
  <si>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</si>
  <si>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</si>
  <si>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ENERO AL 28 DE FEBRERO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</si>
</sst>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B82" sqref="B82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hidden="1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2" t="s">
        <v>57</v>
      </c>
      <c r="C2" s="33"/>
      <c r="D2" s="33"/>
      <c r="E2" s="34"/>
      <c r="F2" s="34"/>
      <c r="G2" s="35"/>
    </row>
    <row r="3" spans="2:7" ht="12.75" customHeight="1">
      <c r="B3" s="36"/>
      <c r="C3" s="37"/>
      <c r="D3" s="37"/>
      <c r="E3" s="38"/>
      <c r="F3" s="38"/>
      <c r="G3" s="39"/>
    </row>
    <row r="4" spans="2:7" ht="16.5" customHeight="1">
      <c r="B4" s="36"/>
      <c r="C4" s="37"/>
      <c r="D4" s="37"/>
      <c r="E4" s="38"/>
      <c r="F4" s="38"/>
      <c r="G4" s="39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40" t="s">
        <v>1</v>
      </c>
      <c r="G6" s="5"/>
    </row>
    <row r="7" spans="2:7" ht="6" customHeight="1">
      <c r="B7" s="3"/>
      <c r="C7" s="4"/>
      <c r="D7" s="4"/>
      <c r="E7" s="4"/>
      <c r="F7" s="40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28423220.32</v>
      </c>
      <c r="F9" s="22">
        <f>F10+F18</f>
        <v>427899458.8200004</v>
      </c>
      <c r="G9" s="5"/>
      <c r="H9" s="18">
        <f>F9-E9</f>
        <v>399476238.5000004</v>
      </c>
      <c r="K9" s="28"/>
    </row>
    <row r="10" spans="2:12" ht="13.5" customHeight="1">
      <c r="B10" s="7" t="s">
        <v>3</v>
      </c>
      <c r="C10" s="14"/>
      <c r="D10" s="14"/>
      <c r="E10" s="8">
        <f>SUM(E11:E17)</f>
        <v>16472919.12</v>
      </c>
      <c r="F10" s="23">
        <f>SUM(F11:F17)</f>
        <v>361864704.8000002</v>
      </c>
      <c r="G10" s="5"/>
      <c r="H10" s="18">
        <f>F10-E10</f>
        <v>345391785.6800002</v>
      </c>
      <c r="K10" s="28"/>
      <c r="L10" s="18"/>
    </row>
    <row r="11" spans="2:11" ht="12.75" customHeight="1">
      <c r="B11" s="9" t="s">
        <v>4</v>
      </c>
      <c r="C11" s="15"/>
      <c r="D11" s="15"/>
      <c r="E11" s="10">
        <v>0</v>
      </c>
      <c r="F11" s="10">
        <v>360884557.0500002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3802127.69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12670791.43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0</v>
      </c>
      <c r="F15" s="10">
        <v>980147.75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0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11950301.2</v>
      </c>
      <c r="F18" s="8">
        <f>SUM(F19:F27)</f>
        <v>66034754.02000019</v>
      </c>
      <c r="G18" s="5"/>
      <c r="H18" s="18">
        <f>F18-E18</f>
        <v>54084452.82000019</v>
      </c>
      <c r="K18" s="28"/>
      <c r="L18" s="29"/>
    </row>
    <row r="19" spans="2:13" ht="12.75" customHeight="1">
      <c r="B19" s="9" t="s">
        <v>12</v>
      </c>
      <c r="C19" s="15"/>
      <c r="D19" s="15"/>
      <c r="E19" s="10">
        <v>0</v>
      </c>
      <c r="F19" s="10">
        <v>13659278.47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10">
        <v>3102036.77</v>
      </c>
      <c r="F20" s="10">
        <v>0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10">
        <v>0</v>
      </c>
      <c r="F21" s="10">
        <v>52375475.55000019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10">
        <v>810468.06</v>
      </c>
      <c r="F22" s="10">
        <v>0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10">
        <v>0</v>
      </c>
      <c r="F23" s="10">
        <v>0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8037796.369999999</v>
      </c>
      <c r="F24" s="1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0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24583313.580000028</v>
      </c>
      <c r="F30" s="22">
        <f>F31+F40</f>
        <v>428626.49</v>
      </c>
      <c r="G30" s="5"/>
      <c r="H30" s="18">
        <f>E30-F30</f>
        <v>24154687.09000003</v>
      </c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21544107.160000026</v>
      </c>
      <c r="F31" s="8">
        <f>SUM(F32:F39)</f>
        <v>428626.49</v>
      </c>
      <c r="G31" s="5"/>
      <c r="H31" s="18">
        <f>E31-F31</f>
        <v>21115480.670000028</v>
      </c>
      <c r="K31" s="29"/>
      <c r="L31" s="29"/>
    </row>
    <row r="32" spans="2:11" ht="12.75" customHeight="1">
      <c r="B32" s="9" t="s">
        <v>23</v>
      </c>
      <c r="C32" s="15"/>
      <c r="D32" s="15"/>
      <c r="E32" s="10">
        <v>21544107.160000026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428626.49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3039206.42</v>
      </c>
      <c r="F40" s="8">
        <f>SUM(F41:F46)</f>
        <v>0</v>
      </c>
      <c r="G40" s="5"/>
      <c r="H40" s="18">
        <f>E40-F40</f>
        <v>3039206.42</v>
      </c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3039206.42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1.25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394807014.16</v>
      </c>
      <c r="F49" s="8">
        <f>F50+F54+F60</f>
        <v>19485462.75</v>
      </c>
      <c r="G49" s="5"/>
      <c r="H49" s="18">
        <f>E49-F49-E55</f>
        <v>26126187.550000012</v>
      </c>
    </row>
    <row r="50" spans="2:8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26674.2</v>
      </c>
      <c r="G50" s="5"/>
      <c r="H50" s="18">
        <f>E50-F50</f>
        <v>-26674.2</v>
      </c>
    </row>
    <row r="51" spans="2:9" ht="12.75" customHeight="1">
      <c r="B51" s="9" t="s">
        <v>39</v>
      </c>
      <c r="C51" s="15"/>
      <c r="D51" s="15"/>
      <c r="E51" s="10">
        <v>0</v>
      </c>
      <c r="F51" s="10">
        <v>26674.2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8" ht="13.5" customHeight="1">
      <c r="B54" s="7" t="s">
        <v>42</v>
      </c>
      <c r="C54" s="21"/>
      <c r="D54" s="21"/>
      <c r="E54" s="22">
        <f>SUM(E55:E59)</f>
        <v>381349948.86</v>
      </c>
      <c r="F54" s="22">
        <f>SUM(F55:F59)</f>
        <v>19458788.55</v>
      </c>
      <c r="G54" s="5"/>
      <c r="H54" s="18">
        <f>E54-F54</f>
        <v>361891160.31</v>
      </c>
    </row>
    <row r="55" spans="2:7" ht="12.75" customHeight="1">
      <c r="B55" s="9" t="s">
        <v>43</v>
      </c>
      <c r="C55" s="19"/>
      <c r="D55" s="19"/>
      <c r="E55" s="30">
        <v>349195363.86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19458788.55</v>
      </c>
      <c r="G56" s="5"/>
    </row>
    <row r="57" spans="2:7" ht="12.75" customHeight="1">
      <c r="B57" s="9" t="s">
        <v>45</v>
      </c>
      <c r="C57" s="19"/>
      <c r="D57" s="19"/>
      <c r="E57" s="10">
        <v>32154585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8" ht="13.5" customHeight="1">
      <c r="B60" s="7" t="s">
        <v>48</v>
      </c>
      <c r="C60" s="14"/>
      <c r="D60" s="14"/>
      <c r="E60" s="22">
        <f>SUM(E61:E62)</f>
        <v>13457065.3</v>
      </c>
      <c r="F60" s="22">
        <f>SUM(F61:F62)</f>
        <v>0</v>
      </c>
      <c r="G60" s="5"/>
      <c r="H60" s="18">
        <f>E60-F60</f>
        <v>13457065.3</v>
      </c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13457065.3</v>
      </c>
      <c r="F62" s="1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1" t="s">
        <v>51</v>
      </c>
      <c r="C65" s="41"/>
      <c r="D65" s="41"/>
      <c r="E65" s="41"/>
      <c r="F65" s="41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2" t="s">
        <v>54</v>
      </c>
      <c r="E67" s="42"/>
      <c r="F67" s="42"/>
      <c r="G67" s="17"/>
    </row>
    <row r="68" spans="2:7" ht="16.5" customHeight="1">
      <c r="B68" s="2" t="s">
        <v>52</v>
      </c>
      <c r="C68" s="2"/>
      <c r="D68" s="31" t="s">
        <v>55</v>
      </c>
      <c r="E68" s="31"/>
      <c r="F68" s="31"/>
      <c r="G68" s="31"/>
    </row>
    <row r="69" ht="0.75" customHeight="1"/>
    <row r="70" spans="5:6" ht="21.75" customHeight="1">
      <c r="E70" s="18"/>
      <c r="F70" s="18"/>
    </row>
    <row r="71" spans="5:6" ht="12.75" customHeight="1" hidden="1">
      <c r="E71" s="18"/>
      <c r="F71" s="18"/>
    </row>
    <row r="72" spans="5:8" ht="12.75" customHeight="1" hidden="1">
      <c r="E72" s="18">
        <f>E10+E18+E31+E40+E50++E54+E60</f>
        <v>447813548.06000006</v>
      </c>
      <c r="F72" s="18">
        <f>F10+F18+F31+F40+F50+F54+F60</f>
        <v>447813548.0600004</v>
      </c>
      <c r="H72" s="18"/>
    </row>
    <row r="73" ht="12.75" customHeight="1" hidden="1">
      <c r="E73" s="18"/>
    </row>
    <row r="74" spans="5:6" ht="12.75" customHeight="1" hidden="1">
      <c r="E74" s="18"/>
      <c r="F74" s="18">
        <f>E72-F72</f>
        <v>0</v>
      </c>
    </row>
    <row r="75" ht="12.75" customHeight="1" hidden="1"/>
    <row r="76" spans="5:6" ht="12.75" customHeight="1" hidden="1">
      <c r="E76" s="18"/>
      <c r="F76" s="18"/>
    </row>
    <row r="77" ht="12.75" customHeight="1" hidden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2021-03-05T17:31:31Z</cp:lastPrinted>
  <dcterms:created xsi:type="dcterms:W3CDTF">2016-08-08T15:06:39Z</dcterms:created>
  <dcterms:modified xsi:type="dcterms:W3CDTF">2021-03-16T19:12:33Z</dcterms:modified>
  <cp:category/>
  <cp:version/>
  <cp:contentType/>
  <cp:contentStatus/>
</cp:coreProperties>
</file>