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61" windowWidth="20490" windowHeight="6345" tabRatio="500" activeTab="0"/>
  </bookViews>
  <sheets>
    <sheet name="2021" sheetId="1" r:id="rId1"/>
  </sheets>
  <definedNames>
    <definedName name="_xlnm.Print_Area" localSheetId="0">'2021'!$B$1:$I$88</definedName>
  </definedNames>
  <calcPr fullCalcOnLoad="1"/>
</workbook>
</file>

<file path=xl/sharedStrings.xml><?xml version="1.0" encoding="utf-8"?>
<sst xmlns="http://schemas.openxmlformats.org/spreadsheetml/2006/main" count="64" uniqueCount="63">
  <si>
    <t>INGRESOS Y OTROS BENEFICIOS</t>
  </si>
  <si>
    <t>Impuestos</t>
  </si>
  <si>
    <t>Cuotas y Aportaciones de Seguridad Social</t>
  </si>
  <si>
    <t>Contribuciones de Mejoras</t>
  </si>
  <si>
    <t>Derechos</t>
  </si>
  <si>
    <t>Ingresos por Venta de Bienes y Servicios</t>
  </si>
  <si>
    <t>Participaciones y Aportaciones</t>
  </si>
  <si>
    <t>Transferencias, Asignaciones, Subsidios y Otras Ayudas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</si>
  <si>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</si>
  <si>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</si>
  <si>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</si>
  <si>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</si>
  <si>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</si>
  <si>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</si>
  <si>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</si>
  <si>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</si>
  <si>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</si>
  <si>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</si>
  <si>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</si>
  <si>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</si>
  <si>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</si>
  <si>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</si>
  <si>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</si>
  <si>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</si>
  <si>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</si>
  <si>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</si>
  <si>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</si>
  <si>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</si>
  <si>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</si>
  <si>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</si>
  <si>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</si>
  <si>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</si>
  <si>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</si>
  <si>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</si>
  <si>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</si>
  <si>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</si>
  <si>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</si>
  <si>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</si>
  <si>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</si>
  <si>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</si>
  <si>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</si>
  <si>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</si>
  <si>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</si>
  <si>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</si>
  <si>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</si>
  <si>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</si>
  <si>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</si>
  <si>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</si>
  <si>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</si>
  <si>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</si>
  <si>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Aprovechamiento</t>
  </si>
  <si>
    <t>Participaciones, Aportaciones, Convenios, Incentivos Derivados de la Colaboración Fiscal y Fondos Distintos de Aportaciones</t>
  </si>
  <si>
    <t>Aumento por Insuficiencia de Estimaciones por Pérdida o Deterioro u Obsolencia</t>
  </si>
  <si>
    <t xml:space="preserve"> </t>
  </si>
  <si>
    <t>Participaciones, Aportaciones, Convenios, Incentivos Derivados de la Colaboración Fiscal y Fondos Distintos de Aportaciones, Transferencias, Asignaciones, Subsidios y Subvenciones , Pensiones y Jubilaciones</t>
  </si>
  <si>
    <t>Transferencias, Asignaciones, Subsidios y Subvenciones,  Pensiones y Jubilaciones</t>
  </si>
  <si>
    <t>Otros Ingresos y Beneficios</t>
  </si>
  <si>
    <t>Bajo protesta de decir verdad declaramos que los Estados Financieros y sus Notas son razonables, correctos y responsables del emisor</t>
  </si>
  <si>
    <t xml:space="preserve">Productos </t>
  </si>
  <si>
    <t>LIC. RENÁN ALBERTO BARRERA CONCHA</t>
  </si>
  <si>
    <t>PRESIDENTE MUNICIPAL</t>
  </si>
  <si>
    <t>DIC/20</t>
  </si>
  <si>
    <t>MUNICIPIO DE MÉRIDA YUCATÁN
ESTADO DE ACTIVIDADES
DEL 1 AL 28 DE FEBRERO DE 2021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</si>
</sst>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d&quot; de &quot;mmmm&quot; de &quot;yyyy"/>
    <numFmt numFmtId="170" formatCode="[$-80A]hh:mm:ss\ AM/PM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8" fillId="32" borderId="4" applyNumberFormat="0" applyFont="0" applyAlignment="0" applyProtection="0"/>
    <xf numFmtId="9" fontId="8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4" fontId="5" fillId="0" borderId="14" xfId="0" applyNumberFormat="1" applyFont="1" applyBorder="1" applyAlignment="1">
      <alignment horizontal="right" vertical="top" wrapText="1"/>
    </xf>
    <xf numFmtId="0" fontId="1" fillId="33" borderId="15" xfId="0" applyFont="1" applyFill="1" applyBorder="1" applyAlignment="1">
      <alignment horizontal="center" vertical="top" wrapText="1" readingOrder="1"/>
    </xf>
    <xf numFmtId="0" fontId="1" fillId="33" borderId="16" xfId="0" applyFont="1" applyFill="1" applyBorder="1" applyAlignment="1">
      <alignment horizontal="center" vertical="top" wrapText="1" readingOrder="1"/>
    </xf>
    <xf numFmtId="0" fontId="1" fillId="33" borderId="17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2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6"/>
  <sheetViews>
    <sheetView showGridLines="0" tabSelected="1" showOutlineSymbols="0" zoomScalePageLayoutView="0" workbookViewId="0" topLeftCell="A1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5.57421875" style="0" customWidth="1"/>
  </cols>
  <sheetData>
    <row r="1" ht="9.75" customHeight="1"/>
    <row r="2" spans="2:9" ht="12.75" customHeight="1">
      <c r="B2" s="35" t="s">
        <v>62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16.5" customHeight="1">
      <c r="B4" s="38"/>
      <c r="C4" s="39"/>
      <c r="D4" s="39"/>
      <c r="E4" s="39"/>
      <c r="F4" s="39"/>
      <c r="G4" s="39"/>
      <c r="H4" s="39"/>
      <c r="I4" s="40"/>
    </row>
    <row r="5" spans="2:9" ht="14.25" customHeight="1">
      <c r="B5" s="29"/>
      <c r="C5" s="30"/>
      <c r="D5" s="30"/>
      <c r="E5" s="30"/>
      <c r="F5" s="30"/>
      <c r="G5" s="31">
        <v>2021</v>
      </c>
      <c r="H5" s="30"/>
      <c r="I5" s="32" t="s">
        <v>61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47</v>
      </c>
      <c r="D8" s="2"/>
      <c r="E8" s="2"/>
      <c r="F8" s="2"/>
      <c r="G8" s="7">
        <f>SUM(G9:G15)</f>
        <v>105979531.17999999</v>
      </c>
      <c r="H8" s="2"/>
      <c r="I8" s="20">
        <f>SUM(I9:I15)</f>
        <v>1231698870.5</v>
      </c>
    </row>
    <row r="9" spans="2:9" ht="13.5" customHeight="1">
      <c r="B9" s="5"/>
      <c r="C9" s="8" t="s">
        <v>1</v>
      </c>
      <c r="D9" s="2"/>
      <c r="E9" s="2"/>
      <c r="F9" s="2"/>
      <c r="G9" s="9">
        <v>87115597.21</v>
      </c>
      <c r="H9" s="2"/>
      <c r="I9" s="21">
        <v>997167120.29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1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1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16175331.27</v>
      </c>
      <c r="H12" s="2"/>
      <c r="I12" s="21">
        <v>187293346.45</v>
      </c>
    </row>
    <row r="13" spans="2:9" ht="13.5" customHeight="1">
      <c r="B13" s="5"/>
      <c r="C13" s="8" t="s">
        <v>58</v>
      </c>
      <c r="D13" s="2"/>
      <c r="E13" s="2"/>
      <c r="F13" s="2"/>
      <c r="G13" s="23">
        <v>2158322.9</v>
      </c>
      <c r="H13" s="2"/>
      <c r="I13" s="24">
        <v>42213509.86</v>
      </c>
    </row>
    <row r="14" spans="2:9" ht="13.5" customHeight="1">
      <c r="B14" s="5"/>
      <c r="C14" s="8" t="s">
        <v>50</v>
      </c>
      <c r="D14" s="2"/>
      <c r="E14" s="2"/>
      <c r="F14" s="2"/>
      <c r="G14" s="9">
        <v>530279.8</v>
      </c>
      <c r="H14" s="2"/>
      <c r="I14" s="21">
        <v>5024893.9</v>
      </c>
    </row>
    <row r="15" spans="2:9" ht="13.5" customHeight="1">
      <c r="B15" s="5"/>
      <c r="C15" s="8" t="s">
        <v>5</v>
      </c>
      <c r="D15" s="2"/>
      <c r="E15" s="2"/>
      <c r="F15" s="2"/>
      <c r="G15" s="9">
        <v>0</v>
      </c>
      <c r="H15" s="2"/>
      <c r="I15" s="21">
        <v>0</v>
      </c>
    </row>
    <row r="16" spans="2:9" ht="10.5" customHeight="1">
      <c r="B16" s="5"/>
      <c r="C16" s="8"/>
      <c r="D16" s="2"/>
      <c r="E16" s="2"/>
      <c r="F16" s="2"/>
      <c r="G16" s="9" t="s">
        <v>53</v>
      </c>
      <c r="H16" s="2"/>
      <c r="I16" s="21" t="s">
        <v>53</v>
      </c>
    </row>
    <row r="17" spans="2:9" ht="15" customHeight="1">
      <c r="B17" s="1"/>
      <c r="C17" s="49" t="s">
        <v>54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193998703.47</v>
      </c>
      <c r="H18" s="2"/>
      <c r="I18" s="20">
        <f>SUM(I20:I22)</f>
        <v>2210571935.91</v>
      </c>
    </row>
    <row r="19" spans="2:9" ht="5.25" customHeight="1">
      <c r="B19" s="5"/>
      <c r="C19" s="6"/>
      <c r="D19" s="2"/>
      <c r="E19" s="2"/>
      <c r="F19" s="2"/>
      <c r="G19" s="7"/>
      <c r="H19" s="2"/>
      <c r="I19" s="20"/>
    </row>
    <row r="20" spans="2:9" ht="17.25" customHeight="1">
      <c r="B20" s="5"/>
      <c r="C20" s="8" t="s">
        <v>51</v>
      </c>
      <c r="D20" s="2"/>
      <c r="E20" s="2"/>
      <c r="F20" s="2"/>
      <c r="G20" s="9">
        <v>193998703.47</v>
      </c>
      <c r="H20" s="2"/>
      <c r="I20" s="21">
        <v>2210571935.91</v>
      </c>
    </row>
    <row r="21" spans="2:9" ht="12" customHeight="1">
      <c r="B21" s="5"/>
      <c r="C21" s="8"/>
      <c r="D21" s="2"/>
      <c r="E21" s="2"/>
      <c r="F21" s="2"/>
      <c r="G21" s="9"/>
      <c r="H21" s="2"/>
      <c r="I21" s="21"/>
    </row>
    <row r="22" spans="2:9" ht="17.25" customHeight="1">
      <c r="B22" s="5"/>
      <c r="C22" s="26" t="s">
        <v>55</v>
      </c>
      <c r="D22" s="2"/>
      <c r="E22" s="2"/>
      <c r="F22" s="2"/>
      <c r="G22" s="27">
        <v>0</v>
      </c>
      <c r="H22" s="2"/>
      <c r="I22" s="28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56</v>
      </c>
      <c r="D24" s="2"/>
      <c r="E24" s="2"/>
      <c r="F24" s="2"/>
      <c r="G24" s="7">
        <f>SUM(G25:G29)</f>
        <v>3152957.67</v>
      </c>
      <c r="H24" s="2"/>
      <c r="I24" s="20">
        <f>SUM(I25:I29)</f>
        <v>51533502.9</v>
      </c>
    </row>
    <row r="25" spans="2:9" ht="13.5" customHeight="1">
      <c r="B25" s="5"/>
      <c r="C25" s="8" t="s">
        <v>8</v>
      </c>
      <c r="D25" s="2"/>
      <c r="E25" s="2"/>
      <c r="F25" s="2"/>
      <c r="G25" s="9">
        <v>3152957.67</v>
      </c>
      <c r="H25" s="2"/>
      <c r="I25" s="21">
        <v>50907317.53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21">
        <v>0</v>
      </c>
    </row>
    <row r="27" spans="2:9" ht="18.75" customHeight="1">
      <c r="B27" s="5"/>
      <c r="C27" s="8" t="s">
        <v>45</v>
      </c>
      <c r="D27" s="2"/>
      <c r="E27" s="2"/>
      <c r="F27" s="2"/>
      <c r="G27" s="9">
        <v>0</v>
      </c>
      <c r="H27" s="2"/>
      <c r="I27" s="21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21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21">
        <v>626185.37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SUM(G8,G18,G24)</f>
        <v>303131192.32</v>
      </c>
      <c r="H31" s="2"/>
      <c r="I31" s="22">
        <f>I8+I18+I24</f>
        <v>3493804309.31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22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44</v>
      </c>
      <c r="D35" s="2"/>
      <c r="E35" s="2"/>
      <c r="F35" s="2"/>
      <c r="G35" s="7">
        <f>SUM(G36:G38)</f>
        <v>188004893.08999997</v>
      </c>
      <c r="H35" s="2"/>
      <c r="I35" s="20">
        <f>SUM(I36:I38)</f>
        <v>2430357978.9</v>
      </c>
    </row>
    <row r="36" spans="2:9" ht="13.5" customHeight="1">
      <c r="B36" s="5"/>
      <c r="C36" s="8" t="s">
        <v>14</v>
      </c>
      <c r="D36" s="2"/>
      <c r="E36" s="2"/>
      <c r="F36" s="2"/>
      <c r="G36" s="9">
        <v>91234634.57</v>
      </c>
      <c r="H36" s="2"/>
      <c r="I36" s="21">
        <v>1127065944.4</v>
      </c>
    </row>
    <row r="37" spans="2:9" ht="13.5" customHeight="1">
      <c r="B37" s="5"/>
      <c r="C37" s="8" t="s">
        <v>15</v>
      </c>
      <c r="D37" s="2"/>
      <c r="E37" s="2"/>
      <c r="F37" s="2"/>
      <c r="G37" s="9">
        <v>18428008.52</v>
      </c>
      <c r="H37" s="2"/>
      <c r="I37" s="21">
        <v>241594527.55</v>
      </c>
    </row>
    <row r="38" spans="2:9" ht="13.5" customHeight="1">
      <c r="B38" s="5"/>
      <c r="C38" s="8" t="s">
        <v>16</v>
      </c>
      <c r="D38" s="2"/>
      <c r="E38" s="2"/>
      <c r="F38" s="2"/>
      <c r="G38" s="9">
        <v>78342250</v>
      </c>
      <c r="H38" s="2"/>
      <c r="I38" s="21">
        <v>1061697506.95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7</v>
      </c>
      <c r="D40" s="2"/>
      <c r="E40" s="2"/>
      <c r="F40" s="2"/>
      <c r="G40" s="7">
        <f>SUM(G41:G49)</f>
        <v>59062727.099999994</v>
      </c>
      <c r="H40" s="2"/>
      <c r="I40" s="20">
        <f>SUM(I41:I49)</f>
        <v>700882364.43</v>
      </c>
    </row>
    <row r="41" spans="2:9" ht="13.5" customHeight="1">
      <c r="B41" s="5"/>
      <c r="C41" s="8" t="s">
        <v>17</v>
      </c>
      <c r="D41" s="2"/>
      <c r="E41" s="2"/>
      <c r="F41" s="2"/>
      <c r="G41" s="9">
        <v>7675724.47</v>
      </c>
      <c r="H41" s="2"/>
      <c r="I41" s="21">
        <v>66792666.1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21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7229167.56</v>
      </c>
      <c r="H43" s="2"/>
      <c r="I43" s="21">
        <v>165039304.88</v>
      </c>
    </row>
    <row r="44" spans="2:9" ht="13.5" customHeight="1">
      <c r="B44" s="5"/>
      <c r="C44" s="8" t="s">
        <v>20</v>
      </c>
      <c r="D44" s="2"/>
      <c r="E44" s="2"/>
      <c r="F44" s="2"/>
      <c r="G44" s="9">
        <v>28842866.34</v>
      </c>
      <c r="H44" s="2"/>
      <c r="I44" s="21">
        <v>275590985.18</v>
      </c>
    </row>
    <row r="45" spans="2:9" ht="13.5" customHeight="1">
      <c r="B45" s="5"/>
      <c r="C45" s="8" t="s">
        <v>21</v>
      </c>
      <c r="D45" s="2"/>
      <c r="E45" s="2"/>
      <c r="F45" s="2"/>
      <c r="G45" s="9">
        <v>14803968.73</v>
      </c>
      <c r="H45" s="2"/>
      <c r="I45" s="21">
        <v>185088908.27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21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21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511000</v>
      </c>
      <c r="H48" s="2"/>
      <c r="I48" s="21">
        <v>8370500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21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6</v>
      </c>
      <c r="D51" s="2"/>
      <c r="E51" s="2"/>
      <c r="F51" s="2"/>
      <c r="G51" s="7">
        <v>0</v>
      </c>
      <c r="H51" s="2"/>
      <c r="I51" s="20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21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21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21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0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/>
      <c r="H57" s="2"/>
      <c r="I57" s="21"/>
    </row>
    <row r="58" spans="2:9" ht="13.5" customHeight="1">
      <c r="B58" s="5"/>
      <c r="C58" s="8" t="s">
        <v>31</v>
      </c>
      <c r="D58" s="2"/>
      <c r="E58" s="2"/>
      <c r="F58" s="2"/>
      <c r="G58" s="9"/>
      <c r="H58" s="2"/>
      <c r="I58" s="21"/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21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21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25">
        <v>0</v>
      </c>
    </row>
    <row r="62" spans="2:9" ht="12.75" customHeight="1">
      <c r="B62" s="35" t="str">
        <f>B2</f>
        <v>MUNICIPIO DE MÉRIDA YUCATÁN
ESTADO DE ACTIVIDADES
DEL 1 AL 28 DE FEBRERO DE 2021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16.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2021</v>
      </c>
      <c r="H65" s="2"/>
      <c r="I65" s="33">
        <v>2020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4225816.7</v>
      </c>
      <c r="H67" s="2"/>
      <c r="I67" s="20">
        <f>SUM(I68:I73)</f>
        <v>73660770.91</v>
      </c>
    </row>
    <row r="68" spans="2:9" ht="17.25" customHeight="1">
      <c r="B68" s="5"/>
      <c r="C68" s="8" t="s">
        <v>46</v>
      </c>
      <c r="D68" s="2"/>
      <c r="E68" s="2"/>
      <c r="F68" s="2"/>
      <c r="G68" s="9">
        <v>4126585.52</v>
      </c>
      <c r="H68" s="2"/>
      <c r="I68" s="21">
        <v>60340110.87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21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21">
        <v>0</v>
      </c>
    </row>
    <row r="71" spans="2:9" ht="18" customHeight="1">
      <c r="B71" s="5"/>
      <c r="C71" s="8" t="s">
        <v>52</v>
      </c>
      <c r="D71" s="2"/>
      <c r="E71" s="2"/>
      <c r="F71" s="2"/>
      <c r="G71" s="9">
        <v>0</v>
      </c>
      <c r="H71" s="2"/>
      <c r="I71" s="21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21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99231.18</v>
      </c>
      <c r="H73" s="2"/>
      <c r="I73" s="21">
        <v>13320660.04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3965433.05</v>
      </c>
      <c r="H75" s="2"/>
      <c r="I75" s="20">
        <f>SUM(I76)</f>
        <v>224341274.29</v>
      </c>
    </row>
    <row r="76" spans="2:9" ht="13.5" customHeight="1">
      <c r="B76" s="5"/>
      <c r="C76" s="8" t="s">
        <v>41</v>
      </c>
      <c r="D76" s="2"/>
      <c r="E76" s="2"/>
      <c r="F76" s="2"/>
      <c r="G76" s="9">
        <v>3965433.05</v>
      </c>
      <c r="H76" s="2"/>
      <c r="I76" s="21">
        <v>224341274.29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255258869.93999997</v>
      </c>
      <c r="H78" s="2"/>
      <c r="I78" s="22">
        <f>I35+I40+I51+I56+I67+I75</f>
        <v>3429242388.5299997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47872322.380000025</v>
      </c>
      <c r="H80" s="2"/>
      <c r="I80" s="22">
        <f>I31-I78</f>
        <v>64561920.78000021</v>
      </c>
    </row>
    <row r="81" spans="2:10" ht="18.75" customHeight="1">
      <c r="B81" s="17"/>
      <c r="C81" s="18"/>
      <c r="D81" s="12"/>
      <c r="E81" s="12"/>
      <c r="F81" s="12"/>
      <c r="G81" s="12"/>
      <c r="H81" s="12"/>
      <c r="I81" s="34"/>
      <c r="J81" s="2"/>
    </row>
    <row r="82" spans="2:9" ht="18.75" customHeight="1">
      <c r="B82" s="2"/>
      <c r="C82" s="2"/>
      <c r="D82" s="2"/>
      <c r="E82" s="2"/>
      <c r="F82" s="2"/>
      <c r="G82" s="2"/>
      <c r="H82" s="2"/>
      <c r="I82" s="2"/>
    </row>
    <row r="83" spans="2:9" ht="12.75" customHeight="1">
      <c r="B83" s="44" t="s">
        <v>57</v>
      </c>
      <c r="C83" s="44"/>
      <c r="D83" s="44"/>
      <c r="E83" s="44"/>
      <c r="F83" s="44"/>
      <c r="G83" s="44"/>
      <c r="H83" s="44"/>
      <c r="I83" s="44"/>
    </row>
    <row r="84" spans="7:9" ht="55.5" customHeight="1">
      <c r="G84" s="47"/>
      <c r="H84" s="47"/>
      <c r="I84" s="47"/>
    </row>
    <row r="85" spans="2:9" ht="12.75" customHeight="1">
      <c r="B85" s="45" t="s">
        <v>59</v>
      </c>
      <c r="C85" s="45"/>
      <c r="G85" s="48" t="s">
        <v>49</v>
      </c>
      <c r="H85" s="48"/>
      <c r="I85" s="48"/>
    </row>
    <row r="86" spans="2:9" ht="18" customHeight="1">
      <c r="B86" s="46" t="s">
        <v>60</v>
      </c>
      <c r="C86" s="46"/>
      <c r="G86" s="46" t="s">
        <v>48</v>
      </c>
      <c r="H86" s="46"/>
      <c r="I86" s="46"/>
    </row>
  </sheetData>
  <sheetProtection/>
  <mergeCells count="9">
    <mergeCell ref="B62:I64"/>
    <mergeCell ref="B2:I4"/>
    <mergeCell ref="B83:I83"/>
    <mergeCell ref="B85:C85"/>
    <mergeCell ref="B86:C86"/>
    <mergeCell ref="G84:I84"/>
    <mergeCell ref="G85:I85"/>
    <mergeCell ref="G86:I86"/>
    <mergeCell ref="C17:C18"/>
  </mergeCells>
  <printOptions/>
  <pageMargins left="0.3937007874015748" right="0" top="0" bottom="0" header="0" footer="0"/>
  <pageSetup firstPageNumber="12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Maldonado Belem</cp:lastModifiedBy>
  <cp:lastPrinted>2021-02-09T23:05:24Z</cp:lastPrinted>
  <dcterms:created xsi:type="dcterms:W3CDTF">2017-03-06T21:28:53Z</dcterms:created>
  <dcterms:modified xsi:type="dcterms:W3CDTF">2021-03-04T17:28:02Z</dcterms:modified>
  <cp:category/>
  <cp:version/>
  <cp:contentType/>
  <cp:contentStatus/>
</cp:coreProperties>
</file>