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Ayuntanet\Info Marco\Armonización\CONAC\2021\"/>
    </mc:Choice>
  </mc:AlternateContent>
  <bookViews>
    <workbookView xWindow="-120" yWindow="-120" windowWidth="29040" windowHeight="15840"/>
  </bookViews>
  <sheets>
    <sheet name="Hoja1" sheetId="1" r:id="rId1"/>
    <sheet name="Hoja3" sheetId="3" r:id="rId2"/>
    <sheet name="Hoja2" sheetId="2" r:id="rId3"/>
  </sheets>
  <definedNames>
    <definedName name="_xlnm._FilterDatabase" localSheetId="2" hidden="1">Hoja2!$A$1:$P$856</definedName>
    <definedName name="_xlnm.Print_Titles" localSheetId="0">Hoja1!$11:$12</definedName>
  </definedNames>
  <calcPr calcId="152511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3" l="1"/>
  <c r="F9" i="1" l="1"/>
  <c r="E31" i="3"/>
  <c r="G31" i="3" s="1"/>
  <c r="F30" i="3"/>
  <c r="F28" i="3"/>
  <c r="G28" i="3" s="1"/>
  <c r="H30" i="3"/>
  <c r="H28" i="3"/>
  <c r="G30" i="3"/>
  <c r="G29" i="3"/>
  <c r="G27" i="3"/>
  <c r="G26" i="3"/>
  <c r="G25" i="3"/>
  <c r="D31" i="3"/>
  <c r="C31" i="3"/>
  <c r="G868" i="1"/>
  <c r="G32" i="3" l="1"/>
  <c r="G35" i="3" s="1"/>
  <c r="Q856" i="2"/>
  <c r="Q855" i="2"/>
  <c r="Q854" i="2"/>
  <c r="Q853" i="2"/>
  <c r="Q852" i="2"/>
  <c r="Q851" i="2"/>
  <c r="Q850" i="2"/>
  <c r="Q849" i="2"/>
  <c r="Q848" i="2"/>
  <c r="Q847" i="2"/>
  <c r="Q846" i="2"/>
  <c r="Q845" i="2"/>
  <c r="Q844" i="2"/>
  <c r="Q843" i="2"/>
  <c r="Q842" i="2"/>
  <c r="Q841" i="2"/>
  <c r="Q840" i="2"/>
  <c r="Q839" i="2"/>
  <c r="Q838" i="2"/>
  <c r="Q837" i="2"/>
  <c r="Q836" i="2"/>
  <c r="Q835" i="2"/>
  <c r="Q834" i="2"/>
  <c r="Q833" i="2"/>
  <c r="Q832" i="2"/>
  <c r="Q831" i="2"/>
  <c r="Q830" i="2"/>
  <c r="Q829" i="2"/>
  <c r="Q828" i="2"/>
  <c r="Q827" i="2"/>
  <c r="Q826" i="2"/>
  <c r="Q825" i="2"/>
  <c r="Q824" i="2"/>
  <c r="Q823" i="2"/>
  <c r="Q822" i="2"/>
  <c r="Q821" i="2"/>
  <c r="Q820" i="2"/>
  <c r="Q819" i="2"/>
  <c r="Q818" i="2"/>
  <c r="Q817" i="2"/>
  <c r="Q816" i="2"/>
  <c r="Q815" i="2"/>
  <c r="Q814" i="2"/>
  <c r="Q813" i="2"/>
  <c r="Q812" i="2"/>
  <c r="Q811" i="2"/>
  <c r="Q810" i="2"/>
  <c r="Q809" i="2"/>
  <c r="Q808" i="2"/>
  <c r="Q807" i="2"/>
  <c r="Q806" i="2"/>
  <c r="Q805" i="2"/>
  <c r="Q804" i="2"/>
  <c r="Q803" i="2"/>
  <c r="Q802" i="2"/>
  <c r="Q801" i="2"/>
  <c r="Q800" i="2"/>
  <c r="Q799" i="2"/>
  <c r="Q798" i="2"/>
  <c r="Q797" i="2"/>
  <c r="Q796" i="2"/>
  <c r="Q795" i="2"/>
  <c r="Q794" i="2"/>
  <c r="Q793" i="2"/>
  <c r="Q792" i="2"/>
  <c r="Q791" i="2"/>
  <c r="Q790" i="2"/>
  <c r="Q789" i="2"/>
  <c r="Q788" i="2"/>
  <c r="Q787" i="2"/>
  <c r="Q786" i="2"/>
  <c r="Q785" i="2"/>
  <c r="Q784" i="2"/>
  <c r="Q783" i="2"/>
  <c r="Q782" i="2"/>
  <c r="Q781" i="2"/>
  <c r="Q780" i="2"/>
  <c r="Q779" i="2"/>
  <c r="Q778" i="2"/>
  <c r="Q777" i="2"/>
  <c r="Q776" i="2"/>
  <c r="Q775" i="2"/>
  <c r="Q774" i="2"/>
  <c r="Q773" i="2"/>
  <c r="Q772" i="2"/>
  <c r="Q771" i="2"/>
  <c r="Q770" i="2"/>
  <c r="Q769" i="2"/>
  <c r="Q768" i="2"/>
  <c r="Q767" i="2"/>
  <c r="Q766" i="2"/>
  <c r="Q765" i="2"/>
  <c r="Q764" i="2"/>
  <c r="Q763" i="2"/>
  <c r="Q762" i="2"/>
  <c r="Q761" i="2"/>
  <c r="Q760" i="2"/>
  <c r="Q759" i="2"/>
  <c r="Q758" i="2"/>
  <c r="Q757" i="2"/>
  <c r="Q756" i="2"/>
  <c r="Q755" i="2"/>
  <c r="Q754" i="2"/>
  <c r="Q753" i="2"/>
  <c r="Q752" i="2"/>
  <c r="Q751" i="2"/>
  <c r="Q750" i="2"/>
  <c r="Q749" i="2"/>
  <c r="Q748" i="2"/>
  <c r="Q747" i="2"/>
  <c r="Q746" i="2"/>
  <c r="Q745" i="2"/>
  <c r="Q744" i="2"/>
  <c r="Q743" i="2"/>
  <c r="Q742" i="2"/>
  <c r="Q741" i="2"/>
  <c r="Q740" i="2"/>
  <c r="Q739" i="2"/>
  <c r="Q738" i="2"/>
  <c r="Q737" i="2"/>
  <c r="Q736" i="2"/>
  <c r="Q735" i="2"/>
  <c r="Q734" i="2"/>
  <c r="Q733" i="2"/>
  <c r="Q732" i="2"/>
  <c r="Q731" i="2"/>
  <c r="Q730" i="2"/>
  <c r="Q729" i="2"/>
  <c r="Q728" i="2"/>
  <c r="Q727" i="2"/>
  <c r="Q726" i="2"/>
  <c r="Q725" i="2"/>
  <c r="Q724" i="2"/>
  <c r="Q723" i="2"/>
  <c r="Q722" i="2"/>
  <c r="Q721" i="2"/>
  <c r="Q720" i="2"/>
  <c r="Q719" i="2"/>
  <c r="Q718" i="2"/>
  <c r="Q717" i="2"/>
  <c r="Q716" i="2"/>
  <c r="Q715" i="2"/>
  <c r="Q714" i="2"/>
  <c r="Q713" i="2"/>
  <c r="Q712" i="2"/>
  <c r="Q711" i="2"/>
  <c r="Q710" i="2"/>
  <c r="Q709" i="2"/>
  <c r="Q708" i="2"/>
  <c r="Q707" i="2"/>
  <c r="Q706" i="2"/>
  <c r="Q705" i="2"/>
  <c r="Q704" i="2"/>
  <c r="Q703" i="2"/>
  <c r="Q702" i="2"/>
  <c r="Q701" i="2"/>
  <c r="Q700" i="2"/>
  <c r="Q699" i="2"/>
  <c r="Q698" i="2"/>
  <c r="Q697" i="2"/>
  <c r="Q696" i="2"/>
  <c r="Q695" i="2"/>
  <c r="Q694" i="2"/>
  <c r="Q693" i="2"/>
  <c r="Q692" i="2"/>
  <c r="Q691" i="2"/>
  <c r="Q690" i="2"/>
  <c r="Q689" i="2"/>
  <c r="Q688" i="2"/>
  <c r="Q687" i="2"/>
  <c r="Q686" i="2"/>
  <c r="Q685" i="2"/>
  <c r="Q684" i="2"/>
  <c r="Q683" i="2"/>
  <c r="Q682" i="2"/>
  <c r="Q681" i="2"/>
  <c r="Q680" i="2"/>
  <c r="Q679" i="2"/>
  <c r="Q678" i="2"/>
  <c r="Q677" i="2"/>
  <c r="Q676" i="2"/>
  <c r="Q675" i="2"/>
  <c r="Q674" i="2"/>
  <c r="Q673" i="2"/>
  <c r="Q672" i="2"/>
  <c r="Q671" i="2"/>
  <c r="Q670" i="2"/>
  <c r="Q669" i="2"/>
  <c r="Q668" i="2"/>
  <c r="Q667" i="2"/>
  <c r="Q666" i="2"/>
  <c r="Q665" i="2"/>
  <c r="Q664" i="2"/>
  <c r="Q663" i="2"/>
  <c r="Q662" i="2"/>
  <c r="Q661" i="2"/>
  <c r="Q660" i="2"/>
  <c r="Q659" i="2"/>
  <c r="Q658" i="2"/>
  <c r="Q657" i="2"/>
  <c r="Q656" i="2"/>
  <c r="Q655" i="2"/>
  <c r="Q654" i="2"/>
  <c r="Q653" i="2"/>
  <c r="Q652" i="2"/>
  <c r="Q651" i="2"/>
  <c r="Q650" i="2"/>
  <c r="Q649" i="2"/>
  <c r="Q648" i="2"/>
  <c r="Q647" i="2"/>
  <c r="Q646" i="2"/>
  <c r="Q645" i="2"/>
  <c r="Q644" i="2"/>
  <c r="Q643" i="2"/>
  <c r="Q642" i="2"/>
  <c r="Q641" i="2"/>
  <c r="Q640" i="2"/>
  <c r="Q639" i="2"/>
  <c r="Q638" i="2"/>
  <c r="Q637" i="2"/>
  <c r="Q636" i="2"/>
  <c r="Q635" i="2"/>
  <c r="Q634" i="2"/>
  <c r="Q633" i="2"/>
  <c r="Q632" i="2"/>
  <c r="Q631" i="2"/>
  <c r="Q630" i="2"/>
  <c r="Q629" i="2"/>
  <c r="Q628" i="2"/>
  <c r="Q627" i="2"/>
  <c r="Q626" i="2"/>
  <c r="Q625" i="2"/>
  <c r="Q624" i="2"/>
  <c r="Q623" i="2"/>
  <c r="Q622" i="2"/>
  <c r="Q621" i="2"/>
  <c r="Q620" i="2"/>
  <c r="Q619" i="2"/>
  <c r="Q618" i="2"/>
  <c r="Q617" i="2"/>
  <c r="Q616" i="2"/>
  <c r="Q615" i="2"/>
  <c r="Q614" i="2"/>
  <c r="Q613" i="2"/>
  <c r="Q612" i="2"/>
  <c r="Q611" i="2"/>
  <c r="Q610" i="2"/>
  <c r="Q609" i="2"/>
  <c r="Q608" i="2"/>
  <c r="Q607" i="2"/>
  <c r="Q606" i="2"/>
  <c r="Q605" i="2"/>
  <c r="Q604" i="2"/>
  <c r="Q603" i="2"/>
  <c r="Q602" i="2"/>
  <c r="Q601" i="2"/>
  <c r="Q600" i="2"/>
  <c r="Q599" i="2"/>
  <c r="Q598" i="2"/>
  <c r="Q597" i="2"/>
  <c r="Q596" i="2"/>
  <c r="Q595" i="2"/>
  <c r="Q594" i="2"/>
  <c r="Q593" i="2"/>
  <c r="Q592" i="2"/>
  <c r="Q591" i="2"/>
  <c r="Q590" i="2"/>
  <c r="Q589" i="2"/>
  <c r="Q588" i="2"/>
  <c r="Q587" i="2"/>
  <c r="Q586" i="2"/>
  <c r="Q585" i="2"/>
  <c r="Q584" i="2"/>
  <c r="Q583" i="2"/>
  <c r="Q582" i="2"/>
  <c r="Q581" i="2"/>
  <c r="Q580" i="2"/>
  <c r="Q579" i="2"/>
  <c r="Q578" i="2"/>
  <c r="Q577" i="2"/>
  <c r="Q576" i="2"/>
  <c r="Q575" i="2"/>
  <c r="Q574" i="2"/>
  <c r="Q573" i="2"/>
  <c r="Q572" i="2"/>
  <c r="Q571" i="2"/>
  <c r="Q570" i="2"/>
  <c r="Q569" i="2"/>
  <c r="Q568" i="2"/>
  <c r="Q567" i="2"/>
  <c r="Q566" i="2"/>
  <c r="Q565" i="2"/>
  <c r="Q564" i="2"/>
  <c r="Q563" i="2"/>
  <c r="Q562" i="2"/>
  <c r="Q561" i="2"/>
  <c r="Q560" i="2"/>
  <c r="Q559" i="2"/>
  <c r="Q558" i="2"/>
  <c r="Q557" i="2"/>
  <c r="Q556" i="2"/>
  <c r="Q555" i="2"/>
  <c r="Q554" i="2"/>
  <c r="Q553" i="2"/>
  <c r="Q552" i="2"/>
  <c r="Q551" i="2"/>
  <c r="Q550" i="2"/>
  <c r="Q549" i="2"/>
  <c r="Q548" i="2"/>
  <c r="Q547" i="2"/>
  <c r="Q546" i="2"/>
  <c r="Q545" i="2"/>
  <c r="Q544" i="2"/>
  <c r="Q543" i="2"/>
  <c r="Q542" i="2"/>
  <c r="Q541" i="2"/>
  <c r="Q540" i="2"/>
  <c r="Q539" i="2"/>
  <c r="Q538" i="2"/>
  <c r="Q537" i="2"/>
  <c r="Q536" i="2"/>
  <c r="Q535" i="2"/>
  <c r="Q534" i="2"/>
  <c r="Q533" i="2"/>
  <c r="Q532" i="2"/>
  <c r="Q531" i="2"/>
  <c r="Q530" i="2"/>
  <c r="Q529" i="2"/>
  <c r="Q528" i="2"/>
  <c r="Q527" i="2"/>
  <c r="Q526" i="2"/>
  <c r="Q525" i="2"/>
  <c r="Q524" i="2"/>
  <c r="Q523" i="2"/>
  <c r="Q522" i="2"/>
  <c r="Q521" i="2"/>
  <c r="Q520" i="2"/>
  <c r="Q519" i="2"/>
  <c r="Q518" i="2"/>
  <c r="Q517" i="2"/>
  <c r="Q516" i="2"/>
  <c r="Q515" i="2"/>
  <c r="Q514" i="2"/>
  <c r="Q513" i="2"/>
  <c r="Q512" i="2"/>
  <c r="Q511" i="2"/>
  <c r="Q510" i="2"/>
  <c r="Q509" i="2"/>
  <c r="Q508" i="2"/>
  <c r="Q507" i="2"/>
  <c r="Q506" i="2"/>
  <c r="Q505" i="2"/>
  <c r="Q504" i="2"/>
  <c r="Q503" i="2"/>
  <c r="Q502" i="2"/>
  <c r="Q501" i="2"/>
  <c r="Q500" i="2"/>
  <c r="Q499" i="2"/>
  <c r="Q498" i="2"/>
  <c r="Q497" i="2"/>
  <c r="Q496" i="2"/>
  <c r="Q495" i="2"/>
  <c r="Q494" i="2"/>
  <c r="Q493" i="2"/>
  <c r="Q492" i="2"/>
  <c r="Q491" i="2"/>
  <c r="Q490" i="2"/>
  <c r="Q489" i="2"/>
  <c r="Q488" i="2"/>
  <c r="Q487" i="2"/>
  <c r="Q486" i="2"/>
  <c r="Q485" i="2"/>
  <c r="Q484" i="2"/>
  <c r="Q483" i="2"/>
  <c r="Q482" i="2"/>
  <c r="Q481" i="2"/>
  <c r="Q480" i="2"/>
  <c r="Q479" i="2"/>
  <c r="Q478" i="2"/>
  <c r="Q477" i="2"/>
  <c r="Q476" i="2"/>
  <c r="Q475" i="2"/>
  <c r="Q474" i="2"/>
  <c r="Q473" i="2"/>
  <c r="Q472" i="2"/>
  <c r="Q471" i="2"/>
  <c r="Q470" i="2"/>
  <c r="Q469" i="2"/>
  <c r="Q468" i="2"/>
  <c r="Q467" i="2"/>
  <c r="Q466" i="2"/>
  <c r="Q465" i="2"/>
  <c r="Q464" i="2"/>
  <c r="Q463" i="2"/>
  <c r="Q462" i="2"/>
  <c r="Q461" i="2"/>
  <c r="Q460" i="2"/>
  <c r="Q459" i="2"/>
  <c r="Q458" i="2"/>
  <c r="Q457" i="2"/>
  <c r="Q456" i="2"/>
  <c r="Q455" i="2"/>
  <c r="Q454" i="2"/>
  <c r="Q453" i="2"/>
  <c r="Q452" i="2"/>
  <c r="Q451" i="2"/>
  <c r="Q450" i="2"/>
  <c r="Q449" i="2"/>
  <c r="Q448" i="2"/>
  <c r="Q447" i="2"/>
  <c r="Q446" i="2"/>
  <c r="Q445" i="2"/>
  <c r="Q444" i="2"/>
  <c r="Q443" i="2"/>
  <c r="Q442" i="2"/>
  <c r="Q441" i="2"/>
  <c r="Q440" i="2"/>
  <c r="Q439" i="2"/>
  <c r="Q438" i="2"/>
  <c r="Q437" i="2"/>
  <c r="Q436" i="2"/>
  <c r="Q435" i="2"/>
  <c r="Q434" i="2"/>
  <c r="Q433" i="2"/>
  <c r="Q432" i="2"/>
  <c r="Q431" i="2"/>
  <c r="Q430" i="2"/>
  <c r="Q429" i="2"/>
  <c r="Q428" i="2"/>
  <c r="Q427" i="2"/>
  <c r="Q426" i="2"/>
  <c r="Q425" i="2"/>
  <c r="Q424" i="2"/>
  <c r="Q423" i="2"/>
  <c r="Q422" i="2"/>
  <c r="Q421" i="2"/>
  <c r="Q420" i="2"/>
  <c r="Q419" i="2"/>
  <c r="Q418" i="2"/>
  <c r="Q417" i="2"/>
  <c r="Q416" i="2"/>
  <c r="Q415" i="2"/>
  <c r="Q414" i="2"/>
  <c r="Q413" i="2"/>
  <c r="Q412" i="2"/>
  <c r="Q411" i="2"/>
  <c r="Q410" i="2"/>
  <c r="Q409" i="2"/>
  <c r="Q408" i="2"/>
  <c r="Q407" i="2"/>
  <c r="Q406" i="2"/>
  <c r="Q405" i="2"/>
  <c r="Q404" i="2"/>
  <c r="Q403" i="2"/>
  <c r="Q402" i="2"/>
  <c r="Q401" i="2"/>
  <c r="Q400" i="2"/>
  <c r="Q399" i="2"/>
  <c r="Q398" i="2"/>
  <c r="Q397" i="2"/>
  <c r="Q396" i="2"/>
  <c r="Q395" i="2"/>
  <c r="Q394" i="2"/>
  <c r="Q393" i="2"/>
  <c r="Q392" i="2"/>
  <c r="Q391" i="2"/>
  <c r="Q390" i="2"/>
  <c r="Q389" i="2"/>
  <c r="Q388" i="2"/>
  <c r="Q387" i="2"/>
  <c r="Q386" i="2"/>
  <c r="Q385" i="2"/>
  <c r="Q384" i="2"/>
  <c r="Q383" i="2"/>
  <c r="Q382" i="2"/>
  <c r="Q381" i="2"/>
  <c r="Q380" i="2"/>
  <c r="Q379" i="2"/>
  <c r="Q378" i="2"/>
  <c r="Q377" i="2"/>
  <c r="Q376" i="2"/>
  <c r="Q375" i="2"/>
  <c r="Q374" i="2"/>
  <c r="Q373" i="2"/>
  <c r="Q372" i="2"/>
  <c r="Q371" i="2"/>
  <c r="Q370" i="2"/>
  <c r="Q369" i="2"/>
  <c r="Q368" i="2"/>
  <c r="Q367" i="2"/>
  <c r="Q366" i="2"/>
  <c r="Q365" i="2"/>
  <c r="Q364" i="2"/>
  <c r="Q363" i="2"/>
  <c r="Q362" i="2"/>
  <c r="Q361" i="2"/>
  <c r="Q360" i="2"/>
  <c r="Q359" i="2"/>
  <c r="Q358" i="2"/>
  <c r="Q357" i="2"/>
  <c r="Q356" i="2"/>
  <c r="Q355" i="2"/>
  <c r="Q354" i="2"/>
  <c r="Q353" i="2"/>
  <c r="Q352" i="2"/>
  <c r="Q351" i="2"/>
  <c r="Q350" i="2"/>
  <c r="Q349" i="2"/>
  <c r="Q348" i="2"/>
  <c r="Q347" i="2"/>
  <c r="Q346" i="2"/>
  <c r="Q345" i="2"/>
  <c r="Q344" i="2"/>
  <c r="Q343" i="2"/>
  <c r="Q342" i="2"/>
  <c r="Q341" i="2"/>
  <c r="Q340" i="2"/>
  <c r="Q339" i="2"/>
  <c r="Q338" i="2"/>
  <c r="Q337" i="2"/>
  <c r="Q336" i="2"/>
  <c r="Q335" i="2"/>
  <c r="Q334" i="2"/>
  <c r="Q333" i="2"/>
  <c r="Q332" i="2"/>
  <c r="Q331" i="2"/>
  <c r="Q330" i="2"/>
  <c r="Q329" i="2"/>
  <c r="Q328" i="2"/>
  <c r="Q327" i="2"/>
  <c r="Q326" i="2"/>
  <c r="Q325" i="2"/>
  <c r="Q324" i="2"/>
  <c r="Q323" i="2"/>
  <c r="Q322" i="2"/>
  <c r="Q321" i="2"/>
  <c r="Q320" i="2"/>
  <c r="Q319" i="2"/>
  <c r="Q318" i="2"/>
  <c r="Q317" i="2"/>
  <c r="Q316" i="2"/>
  <c r="Q315" i="2"/>
  <c r="Q314" i="2"/>
  <c r="Q313" i="2"/>
  <c r="Q312" i="2"/>
  <c r="Q311" i="2"/>
  <c r="Q310" i="2"/>
  <c r="Q309" i="2"/>
  <c r="Q308" i="2"/>
  <c r="Q307" i="2"/>
  <c r="Q306" i="2"/>
  <c r="Q305" i="2"/>
  <c r="Q304" i="2"/>
  <c r="Q303" i="2"/>
  <c r="Q302" i="2"/>
  <c r="Q301" i="2"/>
  <c r="Q300" i="2"/>
  <c r="Q299" i="2"/>
  <c r="Q298" i="2"/>
  <c r="Q297" i="2"/>
  <c r="Q296" i="2"/>
  <c r="Q295" i="2"/>
  <c r="Q294" i="2"/>
  <c r="Q293" i="2"/>
  <c r="Q292" i="2"/>
  <c r="Q291" i="2"/>
  <c r="Q290" i="2"/>
  <c r="Q289" i="2"/>
  <c r="Q288" i="2"/>
  <c r="Q287" i="2"/>
  <c r="Q286" i="2"/>
  <c r="Q285" i="2"/>
  <c r="Q284" i="2"/>
  <c r="Q283" i="2"/>
  <c r="Q282" i="2"/>
  <c r="Q281" i="2"/>
  <c r="Q280" i="2"/>
  <c r="Q279" i="2"/>
  <c r="Q278" i="2"/>
  <c r="Q277" i="2"/>
  <c r="Q276" i="2"/>
  <c r="Q275" i="2"/>
  <c r="Q274" i="2"/>
  <c r="Q273" i="2"/>
  <c r="Q272" i="2"/>
  <c r="Q271" i="2"/>
  <c r="Q270" i="2"/>
  <c r="Q269" i="2"/>
  <c r="Q268" i="2"/>
  <c r="Q267" i="2"/>
  <c r="Q266" i="2"/>
  <c r="Q265" i="2"/>
  <c r="Q264" i="2"/>
  <c r="Q263" i="2"/>
  <c r="Q262" i="2"/>
  <c r="Q261" i="2"/>
  <c r="Q260" i="2"/>
  <c r="Q259" i="2"/>
  <c r="Q258" i="2"/>
  <c r="Q257" i="2"/>
  <c r="Q256" i="2"/>
  <c r="Q255" i="2"/>
  <c r="Q254" i="2"/>
  <c r="Q253" i="2"/>
  <c r="Q252" i="2"/>
  <c r="Q251" i="2"/>
  <c r="Q250" i="2"/>
  <c r="Q249" i="2"/>
  <c r="Q248" i="2"/>
  <c r="Q247" i="2"/>
  <c r="Q246" i="2"/>
  <c r="Q245" i="2"/>
  <c r="Q244" i="2"/>
  <c r="Q243" i="2"/>
  <c r="Q242" i="2"/>
  <c r="Q241" i="2"/>
  <c r="Q240" i="2"/>
  <c r="Q239" i="2"/>
  <c r="Q238" i="2"/>
  <c r="Q237" i="2"/>
  <c r="Q236" i="2"/>
  <c r="Q235" i="2"/>
  <c r="Q234" i="2"/>
  <c r="Q233" i="2"/>
  <c r="Q232" i="2"/>
  <c r="Q231" i="2"/>
  <c r="Q230" i="2"/>
  <c r="Q229" i="2"/>
  <c r="Q228" i="2"/>
  <c r="Q227" i="2"/>
  <c r="Q226" i="2"/>
  <c r="Q225" i="2"/>
  <c r="Q224" i="2"/>
  <c r="Q223" i="2"/>
  <c r="Q222" i="2"/>
  <c r="Q221" i="2"/>
  <c r="Q220" i="2"/>
  <c r="Q219" i="2"/>
  <c r="Q218" i="2"/>
  <c r="Q217" i="2"/>
  <c r="Q216" i="2"/>
  <c r="Q215" i="2"/>
  <c r="Q214" i="2"/>
  <c r="Q213" i="2"/>
  <c r="Q212" i="2"/>
  <c r="Q211" i="2"/>
  <c r="Q210" i="2"/>
  <c r="Q209" i="2"/>
  <c r="Q208" i="2"/>
  <c r="Q207" i="2"/>
  <c r="Q206" i="2"/>
  <c r="Q205" i="2"/>
  <c r="Q204" i="2"/>
  <c r="Q203" i="2"/>
  <c r="Q202" i="2"/>
  <c r="Q201" i="2"/>
  <c r="Q200" i="2"/>
  <c r="Q199" i="2"/>
  <c r="Q198" i="2"/>
  <c r="Q197" i="2"/>
  <c r="Q196" i="2"/>
  <c r="Q195" i="2"/>
  <c r="Q194" i="2"/>
  <c r="Q193" i="2"/>
  <c r="Q192" i="2"/>
  <c r="Q191" i="2"/>
  <c r="Q190" i="2"/>
  <c r="Q189" i="2"/>
  <c r="Q188" i="2"/>
  <c r="Q187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Q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Q161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Q148" i="2"/>
  <c r="Q147" i="2"/>
  <c r="Q146" i="2"/>
  <c r="Q145" i="2"/>
  <c r="Q144" i="2"/>
  <c r="Q143" i="2"/>
  <c r="Q142" i="2"/>
  <c r="Q141" i="2"/>
  <c r="Q140" i="2"/>
  <c r="Q139" i="2"/>
  <c r="Q138" i="2"/>
  <c r="Q137" i="2"/>
  <c r="Q136" i="2"/>
  <c r="Q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3" i="2"/>
  <c r="Q2" i="2"/>
  <c r="P856" i="2"/>
  <c r="P855" i="2"/>
  <c r="P854" i="2"/>
  <c r="P853" i="2"/>
  <c r="P852" i="2"/>
  <c r="P851" i="2"/>
  <c r="P850" i="2"/>
  <c r="P849" i="2"/>
  <c r="P848" i="2"/>
  <c r="P847" i="2"/>
  <c r="P846" i="2"/>
  <c r="P845" i="2"/>
  <c r="P844" i="2"/>
  <c r="P843" i="2"/>
  <c r="P842" i="2"/>
  <c r="P841" i="2"/>
  <c r="P840" i="2"/>
  <c r="P839" i="2"/>
  <c r="P838" i="2"/>
  <c r="P837" i="2"/>
  <c r="P836" i="2"/>
  <c r="P835" i="2"/>
  <c r="P834" i="2"/>
  <c r="P833" i="2"/>
  <c r="P832" i="2"/>
  <c r="P831" i="2"/>
  <c r="P830" i="2"/>
  <c r="P829" i="2"/>
  <c r="P828" i="2"/>
  <c r="P827" i="2"/>
  <c r="P826" i="2"/>
  <c r="P825" i="2"/>
  <c r="P824" i="2"/>
  <c r="P823" i="2"/>
  <c r="P822" i="2"/>
  <c r="P821" i="2"/>
  <c r="P820" i="2"/>
  <c r="P819" i="2"/>
  <c r="P818" i="2"/>
  <c r="P817" i="2"/>
  <c r="P816" i="2"/>
  <c r="P815" i="2"/>
  <c r="P814" i="2"/>
  <c r="P813" i="2"/>
  <c r="P812" i="2"/>
  <c r="P811" i="2"/>
  <c r="P810" i="2"/>
  <c r="P809" i="2"/>
  <c r="P808" i="2"/>
  <c r="P807" i="2"/>
  <c r="P806" i="2"/>
  <c r="P805" i="2"/>
  <c r="P804" i="2"/>
  <c r="P803" i="2"/>
  <c r="P802" i="2"/>
  <c r="P801" i="2"/>
  <c r="P800" i="2"/>
  <c r="P799" i="2"/>
  <c r="P798" i="2"/>
  <c r="P797" i="2"/>
  <c r="P796" i="2"/>
  <c r="P795" i="2"/>
  <c r="P794" i="2"/>
  <c r="P793" i="2"/>
  <c r="P792" i="2"/>
  <c r="P791" i="2"/>
  <c r="P790" i="2"/>
  <c r="P789" i="2"/>
  <c r="P788" i="2"/>
  <c r="P787" i="2"/>
  <c r="P786" i="2"/>
  <c r="P785" i="2"/>
  <c r="P784" i="2"/>
  <c r="P783" i="2"/>
  <c r="P782" i="2"/>
  <c r="P781" i="2"/>
  <c r="P780" i="2"/>
  <c r="P779" i="2"/>
  <c r="P778" i="2"/>
  <c r="P777" i="2"/>
  <c r="P776" i="2"/>
  <c r="P775" i="2"/>
  <c r="P774" i="2"/>
  <c r="P773" i="2"/>
  <c r="P772" i="2"/>
  <c r="P771" i="2"/>
  <c r="P770" i="2"/>
  <c r="P769" i="2"/>
  <c r="P768" i="2"/>
  <c r="P767" i="2"/>
  <c r="P766" i="2"/>
  <c r="P765" i="2"/>
  <c r="P764" i="2"/>
  <c r="P763" i="2"/>
  <c r="P762" i="2"/>
  <c r="P761" i="2"/>
  <c r="P760" i="2"/>
  <c r="P759" i="2"/>
  <c r="P758" i="2"/>
  <c r="P757" i="2"/>
  <c r="P756" i="2"/>
  <c r="P755" i="2"/>
  <c r="P754" i="2"/>
  <c r="P753" i="2"/>
  <c r="P752" i="2"/>
  <c r="P751" i="2"/>
  <c r="P750" i="2"/>
  <c r="P749" i="2"/>
  <c r="P748" i="2"/>
  <c r="P747" i="2"/>
  <c r="P746" i="2"/>
  <c r="P745" i="2"/>
  <c r="P744" i="2"/>
  <c r="P743" i="2"/>
  <c r="P742" i="2"/>
  <c r="P741" i="2"/>
  <c r="P740" i="2"/>
  <c r="P739" i="2"/>
  <c r="P738" i="2"/>
  <c r="P737" i="2"/>
  <c r="P736" i="2"/>
  <c r="P735" i="2"/>
  <c r="P734" i="2"/>
  <c r="P733" i="2"/>
  <c r="P732" i="2"/>
  <c r="P731" i="2"/>
  <c r="P730" i="2"/>
  <c r="P729" i="2"/>
  <c r="P728" i="2"/>
  <c r="P727" i="2"/>
  <c r="P726" i="2"/>
  <c r="P725" i="2"/>
  <c r="P724" i="2"/>
  <c r="P723" i="2"/>
  <c r="P722" i="2"/>
  <c r="P721" i="2"/>
  <c r="P720" i="2"/>
  <c r="P719" i="2"/>
  <c r="P718" i="2"/>
  <c r="P717" i="2"/>
  <c r="P716" i="2"/>
  <c r="P715" i="2"/>
  <c r="P714" i="2"/>
  <c r="P713" i="2"/>
  <c r="P712" i="2"/>
  <c r="P711" i="2"/>
  <c r="P710" i="2"/>
  <c r="P709" i="2"/>
  <c r="P708" i="2"/>
  <c r="P707" i="2"/>
  <c r="P706" i="2"/>
  <c r="P705" i="2"/>
  <c r="P704" i="2"/>
  <c r="P703" i="2"/>
  <c r="P702" i="2"/>
  <c r="P701" i="2"/>
  <c r="P700" i="2"/>
  <c r="P699" i="2"/>
  <c r="P698" i="2"/>
  <c r="P697" i="2"/>
  <c r="P696" i="2"/>
  <c r="P695" i="2"/>
  <c r="P694" i="2"/>
  <c r="P693" i="2"/>
  <c r="P692" i="2"/>
  <c r="P691" i="2"/>
  <c r="P690" i="2"/>
  <c r="P689" i="2"/>
  <c r="P688" i="2"/>
  <c r="P687" i="2"/>
  <c r="P686" i="2"/>
  <c r="P685" i="2"/>
  <c r="P684" i="2"/>
  <c r="P683" i="2"/>
  <c r="P682" i="2"/>
  <c r="P681" i="2"/>
  <c r="P680" i="2"/>
  <c r="P679" i="2"/>
  <c r="P678" i="2"/>
  <c r="P677" i="2"/>
  <c r="P676" i="2"/>
  <c r="P675" i="2"/>
  <c r="P674" i="2"/>
  <c r="P673" i="2"/>
  <c r="P672" i="2"/>
  <c r="P671" i="2"/>
  <c r="P670" i="2"/>
  <c r="P669" i="2"/>
  <c r="P668" i="2"/>
  <c r="P667" i="2"/>
  <c r="P666" i="2"/>
  <c r="P665" i="2"/>
  <c r="P664" i="2"/>
  <c r="P663" i="2"/>
  <c r="P662" i="2"/>
  <c r="P661" i="2"/>
  <c r="P660" i="2"/>
  <c r="P659" i="2"/>
  <c r="P658" i="2"/>
  <c r="P657" i="2"/>
  <c r="P656" i="2"/>
  <c r="P655" i="2"/>
  <c r="P654" i="2"/>
  <c r="P653" i="2"/>
  <c r="P652" i="2"/>
  <c r="P651" i="2"/>
  <c r="P650" i="2"/>
  <c r="P649" i="2"/>
  <c r="P648" i="2"/>
  <c r="P647" i="2"/>
  <c r="P646" i="2"/>
  <c r="P645" i="2"/>
  <c r="P644" i="2"/>
  <c r="P643" i="2"/>
  <c r="P642" i="2"/>
  <c r="P641" i="2"/>
  <c r="P640" i="2"/>
  <c r="P639" i="2"/>
  <c r="P638" i="2"/>
  <c r="P637" i="2"/>
  <c r="P636" i="2"/>
  <c r="P635" i="2"/>
  <c r="P634" i="2"/>
  <c r="P633" i="2"/>
  <c r="P632" i="2"/>
  <c r="P631" i="2"/>
  <c r="P630" i="2"/>
  <c r="P629" i="2"/>
  <c r="P628" i="2"/>
  <c r="P627" i="2"/>
  <c r="P626" i="2"/>
  <c r="P625" i="2"/>
  <c r="P624" i="2"/>
  <c r="P623" i="2"/>
  <c r="P622" i="2"/>
  <c r="P621" i="2"/>
  <c r="P620" i="2"/>
  <c r="P619" i="2"/>
  <c r="P618" i="2"/>
  <c r="P617" i="2"/>
  <c r="P616" i="2"/>
  <c r="P615" i="2"/>
  <c r="P614" i="2"/>
  <c r="P613" i="2"/>
  <c r="P612" i="2"/>
  <c r="P611" i="2"/>
  <c r="P610" i="2"/>
  <c r="P609" i="2"/>
  <c r="P608" i="2"/>
  <c r="P607" i="2"/>
  <c r="P606" i="2"/>
  <c r="P605" i="2"/>
  <c r="P604" i="2"/>
  <c r="P603" i="2"/>
  <c r="P602" i="2"/>
  <c r="P601" i="2"/>
  <c r="P600" i="2"/>
  <c r="P599" i="2"/>
  <c r="P598" i="2"/>
  <c r="P597" i="2"/>
  <c r="P596" i="2"/>
  <c r="P595" i="2"/>
  <c r="P594" i="2"/>
  <c r="P593" i="2"/>
  <c r="P592" i="2"/>
  <c r="P591" i="2"/>
  <c r="P590" i="2"/>
  <c r="P589" i="2"/>
  <c r="P588" i="2"/>
  <c r="P587" i="2"/>
  <c r="P586" i="2"/>
  <c r="P585" i="2"/>
  <c r="P584" i="2"/>
  <c r="P583" i="2"/>
  <c r="P582" i="2"/>
  <c r="P581" i="2"/>
  <c r="P580" i="2"/>
  <c r="P579" i="2"/>
  <c r="P578" i="2"/>
  <c r="P577" i="2"/>
  <c r="P576" i="2"/>
  <c r="P575" i="2"/>
  <c r="P574" i="2"/>
  <c r="P573" i="2"/>
  <c r="P572" i="2"/>
  <c r="P571" i="2"/>
  <c r="P570" i="2"/>
  <c r="P569" i="2"/>
  <c r="P568" i="2"/>
  <c r="P567" i="2"/>
  <c r="P566" i="2"/>
  <c r="P565" i="2"/>
  <c r="P564" i="2"/>
  <c r="P563" i="2"/>
  <c r="P562" i="2"/>
  <c r="P561" i="2"/>
  <c r="P560" i="2"/>
  <c r="P559" i="2"/>
  <c r="P558" i="2"/>
  <c r="P557" i="2"/>
  <c r="P556" i="2"/>
  <c r="P555" i="2"/>
  <c r="P554" i="2"/>
  <c r="P553" i="2"/>
  <c r="P552" i="2"/>
  <c r="P551" i="2"/>
  <c r="P550" i="2"/>
  <c r="P549" i="2"/>
  <c r="P548" i="2"/>
  <c r="P547" i="2"/>
  <c r="P546" i="2"/>
  <c r="P545" i="2"/>
  <c r="P544" i="2"/>
  <c r="P543" i="2"/>
  <c r="P542" i="2"/>
  <c r="P541" i="2"/>
  <c r="P540" i="2"/>
  <c r="P539" i="2"/>
  <c r="P538" i="2"/>
  <c r="P537" i="2"/>
  <c r="P536" i="2"/>
  <c r="P535" i="2"/>
  <c r="P534" i="2"/>
  <c r="P533" i="2"/>
  <c r="P532" i="2"/>
  <c r="P531" i="2"/>
  <c r="P530" i="2"/>
  <c r="P529" i="2"/>
  <c r="P528" i="2"/>
  <c r="P527" i="2"/>
  <c r="P526" i="2"/>
  <c r="P525" i="2"/>
  <c r="P524" i="2"/>
  <c r="P523" i="2"/>
  <c r="P522" i="2"/>
  <c r="P521" i="2"/>
  <c r="P520" i="2"/>
  <c r="P519" i="2"/>
  <c r="P518" i="2"/>
  <c r="P517" i="2"/>
  <c r="P516" i="2"/>
  <c r="P515" i="2"/>
  <c r="P514" i="2"/>
  <c r="P513" i="2"/>
  <c r="P512" i="2"/>
  <c r="P511" i="2"/>
  <c r="P510" i="2"/>
  <c r="P509" i="2"/>
  <c r="P508" i="2"/>
  <c r="P507" i="2"/>
  <c r="P506" i="2"/>
  <c r="P505" i="2"/>
  <c r="P504" i="2"/>
  <c r="P503" i="2"/>
  <c r="P502" i="2"/>
  <c r="P501" i="2"/>
  <c r="P500" i="2"/>
  <c r="P499" i="2"/>
  <c r="P498" i="2"/>
  <c r="P497" i="2"/>
  <c r="P496" i="2"/>
  <c r="P495" i="2"/>
  <c r="P494" i="2"/>
  <c r="P493" i="2"/>
  <c r="P492" i="2"/>
  <c r="P491" i="2"/>
  <c r="P490" i="2"/>
  <c r="P489" i="2"/>
  <c r="P488" i="2"/>
  <c r="P487" i="2"/>
  <c r="P486" i="2"/>
  <c r="P485" i="2"/>
  <c r="P484" i="2"/>
  <c r="P483" i="2"/>
  <c r="P482" i="2"/>
  <c r="P481" i="2"/>
  <c r="P480" i="2"/>
  <c r="P479" i="2"/>
  <c r="P478" i="2"/>
  <c r="P477" i="2"/>
  <c r="P476" i="2"/>
  <c r="P475" i="2"/>
  <c r="P474" i="2"/>
  <c r="P473" i="2"/>
  <c r="P472" i="2"/>
  <c r="P471" i="2"/>
  <c r="P470" i="2"/>
  <c r="P469" i="2"/>
  <c r="P468" i="2"/>
  <c r="P467" i="2"/>
  <c r="P466" i="2"/>
  <c r="P465" i="2"/>
  <c r="P464" i="2"/>
  <c r="P463" i="2"/>
  <c r="P462" i="2"/>
  <c r="P461" i="2"/>
  <c r="P460" i="2"/>
  <c r="P459" i="2"/>
  <c r="P458" i="2"/>
  <c r="P457" i="2"/>
  <c r="P456" i="2"/>
  <c r="P455" i="2"/>
  <c r="P454" i="2"/>
  <c r="P453" i="2"/>
  <c r="P452" i="2"/>
  <c r="P451" i="2"/>
  <c r="P450" i="2"/>
  <c r="P449" i="2"/>
  <c r="P448" i="2"/>
  <c r="P447" i="2"/>
  <c r="P446" i="2"/>
  <c r="P445" i="2"/>
  <c r="P444" i="2"/>
  <c r="P443" i="2"/>
  <c r="P442" i="2"/>
  <c r="P441" i="2"/>
  <c r="P440" i="2"/>
  <c r="P439" i="2"/>
  <c r="P438" i="2"/>
  <c r="P437" i="2"/>
  <c r="P436" i="2"/>
  <c r="P435" i="2"/>
  <c r="P434" i="2"/>
  <c r="P433" i="2"/>
  <c r="P432" i="2"/>
  <c r="P431" i="2"/>
  <c r="P430" i="2"/>
  <c r="P429" i="2"/>
  <c r="P428" i="2"/>
  <c r="P427" i="2"/>
  <c r="P426" i="2"/>
  <c r="P425" i="2"/>
  <c r="P424" i="2"/>
  <c r="P423" i="2"/>
  <c r="P422" i="2"/>
  <c r="P421" i="2"/>
  <c r="P420" i="2"/>
  <c r="P419" i="2"/>
  <c r="P418" i="2"/>
  <c r="P417" i="2"/>
  <c r="P416" i="2"/>
  <c r="P415" i="2"/>
  <c r="P414" i="2"/>
  <c r="P413" i="2"/>
  <c r="P412" i="2"/>
  <c r="P411" i="2"/>
  <c r="P410" i="2"/>
  <c r="P409" i="2"/>
  <c r="P408" i="2"/>
  <c r="P407" i="2"/>
  <c r="P406" i="2"/>
  <c r="P405" i="2"/>
  <c r="P404" i="2"/>
  <c r="P403" i="2"/>
  <c r="P402" i="2"/>
  <c r="P401" i="2"/>
  <c r="P400" i="2"/>
  <c r="P399" i="2"/>
  <c r="P398" i="2"/>
  <c r="P397" i="2"/>
  <c r="P396" i="2"/>
  <c r="P395" i="2"/>
  <c r="P394" i="2"/>
  <c r="P393" i="2"/>
  <c r="P392" i="2"/>
  <c r="P391" i="2"/>
  <c r="P390" i="2"/>
  <c r="P389" i="2"/>
  <c r="P388" i="2"/>
  <c r="P387" i="2"/>
  <c r="P386" i="2"/>
  <c r="P385" i="2"/>
  <c r="P384" i="2"/>
  <c r="P383" i="2"/>
  <c r="P382" i="2"/>
  <c r="P381" i="2"/>
  <c r="P380" i="2"/>
  <c r="P379" i="2"/>
  <c r="P378" i="2"/>
  <c r="P377" i="2"/>
  <c r="P376" i="2"/>
  <c r="P375" i="2"/>
  <c r="P374" i="2"/>
  <c r="P373" i="2"/>
  <c r="P372" i="2"/>
  <c r="P371" i="2"/>
  <c r="P370" i="2"/>
  <c r="P369" i="2"/>
  <c r="P368" i="2"/>
  <c r="P367" i="2"/>
  <c r="P366" i="2"/>
  <c r="P365" i="2"/>
  <c r="P364" i="2"/>
  <c r="P363" i="2"/>
  <c r="P362" i="2"/>
  <c r="P361" i="2"/>
  <c r="P360" i="2"/>
  <c r="P359" i="2"/>
  <c r="P358" i="2"/>
  <c r="P357" i="2"/>
  <c r="P356" i="2"/>
  <c r="P355" i="2"/>
  <c r="P354" i="2"/>
  <c r="P353" i="2"/>
  <c r="P352" i="2"/>
  <c r="P351" i="2"/>
  <c r="P350" i="2"/>
  <c r="P349" i="2"/>
  <c r="P348" i="2"/>
  <c r="P347" i="2"/>
  <c r="P346" i="2"/>
  <c r="P345" i="2"/>
  <c r="P344" i="2"/>
  <c r="P343" i="2"/>
  <c r="P342" i="2"/>
  <c r="P341" i="2"/>
  <c r="P340" i="2"/>
  <c r="P339" i="2"/>
  <c r="P338" i="2"/>
  <c r="P337" i="2"/>
  <c r="P336" i="2"/>
  <c r="P335" i="2"/>
  <c r="P334" i="2"/>
  <c r="P333" i="2"/>
  <c r="P332" i="2"/>
  <c r="P331" i="2"/>
  <c r="P330" i="2"/>
  <c r="P329" i="2"/>
  <c r="P328" i="2"/>
  <c r="P327" i="2"/>
  <c r="P326" i="2"/>
  <c r="P325" i="2"/>
  <c r="P324" i="2"/>
  <c r="P323" i="2"/>
  <c r="P322" i="2"/>
  <c r="P321" i="2"/>
  <c r="P320" i="2"/>
  <c r="P319" i="2"/>
  <c r="P318" i="2"/>
  <c r="P317" i="2"/>
  <c r="P316" i="2"/>
  <c r="P315" i="2"/>
  <c r="P314" i="2"/>
  <c r="P313" i="2"/>
  <c r="P312" i="2"/>
  <c r="P311" i="2"/>
  <c r="P310" i="2"/>
  <c r="P309" i="2"/>
  <c r="P308" i="2"/>
  <c r="P307" i="2"/>
  <c r="P306" i="2"/>
  <c r="P305" i="2"/>
  <c r="P304" i="2"/>
  <c r="P303" i="2"/>
  <c r="P302" i="2"/>
  <c r="P301" i="2"/>
  <c r="P300" i="2"/>
  <c r="P299" i="2"/>
  <c r="P298" i="2"/>
  <c r="P297" i="2"/>
  <c r="P296" i="2"/>
  <c r="P295" i="2"/>
  <c r="P294" i="2"/>
  <c r="P293" i="2"/>
  <c r="P292" i="2"/>
  <c r="P291" i="2"/>
  <c r="P290" i="2"/>
  <c r="P289" i="2"/>
  <c r="P288" i="2"/>
  <c r="P287" i="2"/>
  <c r="P286" i="2"/>
  <c r="P285" i="2"/>
  <c r="P284" i="2"/>
  <c r="P283" i="2"/>
  <c r="P282" i="2"/>
  <c r="P281" i="2"/>
  <c r="P280" i="2"/>
  <c r="P279" i="2"/>
  <c r="P278" i="2"/>
  <c r="P277" i="2"/>
  <c r="P276" i="2"/>
  <c r="P275" i="2"/>
  <c r="P274" i="2"/>
  <c r="P273" i="2"/>
  <c r="P272" i="2"/>
  <c r="P271" i="2"/>
  <c r="P270" i="2"/>
  <c r="P269" i="2"/>
  <c r="P268" i="2"/>
  <c r="P267" i="2"/>
  <c r="P266" i="2"/>
  <c r="P265" i="2"/>
  <c r="P264" i="2"/>
  <c r="P263" i="2"/>
  <c r="P262" i="2"/>
  <c r="P261" i="2"/>
  <c r="P260" i="2"/>
  <c r="P259" i="2"/>
  <c r="P258" i="2"/>
  <c r="P257" i="2"/>
  <c r="P256" i="2"/>
  <c r="P255" i="2"/>
  <c r="P254" i="2"/>
  <c r="P253" i="2"/>
  <c r="P252" i="2"/>
  <c r="P251" i="2"/>
  <c r="P250" i="2"/>
  <c r="P249" i="2"/>
  <c r="P248" i="2"/>
  <c r="P247" i="2"/>
  <c r="P246" i="2"/>
  <c r="P245" i="2"/>
  <c r="P244" i="2"/>
  <c r="P243" i="2"/>
  <c r="P242" i="2"/>
  <c r="P241" i="2"/>
  <c r="P240" i="2"/>
  <c r="P239" i="2"/>
  <c r="P238" i="2"/>
  <c r="P237" i="2"/>
  <c r="P236" i="2"/>
  <c r="P235" i="2"/>
  <c r="P234" i="2"/>
  <c r="P233" i="2"/>
  <c r="P232" i="2"/>
  <c r="P231" i="2"/>
  <c r="P230" i="2"/>
  <c r="P229" i="2"/>
  <c r="P228" i="2"/>
  <c r="P227" i="2"/>
  <c r="P226" i="2"/>
  <c r="P225" i="2"/>
  <c r="P224" i="2"/>
  <c r="P223" i="2"/>
  <c r="P222" i="2"/>
  <c r="P221" i="2"/>
  <c r="P220" i="2"/>
  <c r="P219" i="2"/>
  <c r="P218" i="2"/>
  <c r="P217" i="2"/>
  <c r="P216" i="2"/>
  <c r="P215" i="2"/>
  <c r="P214" i="2"/>
  <c r="P213" i="2"/>
  <c r="P212" i="2"/>
  <c r="P211" i="2"/>
  <c r="P210" i="2"/>
  <c r="P209" i="2"/>
  <c r="P208" i="2"/>
  <c r="P207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7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P2" i="2"/>
</calcChain>
</file>

<file path=xl/sharedStrings.xml><?xml version="1.0" encoding="utf-8"?>
<sst xmlns="http://schemas.openxmlformats.org/spreadsheetml/2006/main" count="11960" uniqueCount="4193">
  <si>
    <t>UBICACIÓN</t>
  </si>
  <si>
    <t>OBRA O ACCION A REALIZAR</t>
  </si>
  <si>
    <t>COSTO</t>
  </si>
  <si>
    <t>ENTIDAD</t>
  </si>
  <si>
    <t>MUNICIPIO</t>
  </si>
  <si>
    <t>LOCALIDAD</t>
  </si>
  <si>
    <t>METAS</t>
  </si>
  <si>
    <t>BENEFICIARIOS</t>
  </si>
  <si>
    <t>YUCATAN</t>
  </si>
  <si>
    <t>MERIDA</t>
  </si>
  <si>
    <t>SAN JOSE TZAL</t>
  </si>
  <si>
    <t>SITPACH</t>
  </si>
  <si>
    <t>DZOYAXCHE</t>
  </si>
  <si>
    <t>NOC-AC</t>
  </si>
  <si>
    <t>SAN MATIAS COSGAYA</t>
  </si>
  <si>
    <t>MOLAS</t>
  </si>
  <si>
    <t>DZUNUNCAN</t>
  </si>
  <si>
    <t>SANTA MARIA CHI</t>
  </si>
  <si>
    <t>CHEUMAN</t>
  </si>
  <si>
    <t>SANTA CRUZ PALOMEQUE</t>
  </si>
  <si>
    <t>CAUCEL</t>
  </si>
  <si>
    <t>DZIDZILCHE</t>
  </si>
  <si>
    <t>KOMCHEN</t>
  </si>
  <si>
    <t>ONCAN</t>
  </si>
  <si>
    <t>CHALMUCH</t>
  </si>
  <si>
    <t>CHABLEKAL</t>
  </si>
  <si>
    <t>TIXCACAL</t>
  </si>
  <si>
    <t>DZITYA</t>
  </si>
  <si>
    <t>KIKTEIL</t>
  </si>
  <si>
    <t>SIERRA PAPACAL</t>
  </si>
  <si>
    <t>SUSULA</t>
  </si>
  <si>
    <t>TAHDZIBICHEN</t>
  </si>
  <si>
    <t>XCUNYA</t>
  </si>
  <si>
    <t>XMATKUIL</t>
  </si>
  <si>
    <t>SAN PEDRO CHIMAY</t>
  </si>
  <si>
    <t>YAXNIC</t>
  </si>
  <si>
    <t>HUNXECTAMAN</t>
  </si>
  <si>
    <t>SANTA MARIA YAXCHE</t>
  </si>
  <si>
    <t>SUYTUNCHEN</t>
  </si>
  <si>
    <t>TAMANCHE</t>
  </si>
  <si>
    <t>XCANATUN</t>
  </si>
  <si>
    <t>YAXCHE CASARES</t>
  </si>
  <si>
    <t>SAC NICTE</t>
  </si>
  <si>
    <t>SAN ANTONIO TZACALA</t>
  </si>
  <si>
    <t>CHOLUL</t>
  </si>
  <si>
    <t>1 ACCION</t>
  </si>
  <si>
    <t>345 ML</t>
  </si>
  <si>
    <t>4 PZA</t>
  </si>
  <si>
    <t>8 PZA</t>
  </si>
  <si>
    <t>2 PZA</t>
  </si>
  <si>
    <t>6 PZA</t>
  </si>
  <si>
    <t>100 ML</t>
  </si>
  <si>
    <t>160 ML</t>
  </si>
  <si>
    <t>1 PZA</t>
  </si>
  <si>
    <t>150 ML</t>
  </si>
  <si>
    <t>90 ML</t>
  </si>
  <si>
    <t>110 ML</t>
  </si>
  <si>
    <t>108 ML</t>
  </si>
  <si>
    <t>130 ML</t>
  </si>
  <si>
    <t>50 ML</t>
  </si>
  <si>
    <t>190 ML</t>
  </si>
  <si>
    <t>7 PZA</t>
  </si>
  <si>
    <t>3 PZA</t>
  </si>
  <si>
    <t>12 PZA</t>
  </si>
  <si>
    <t>5 PZA</t>
  </si>
  <si>
    <t>10 PZA</t>
  </si>
  <si>
    <t>116 ML</t>
  </si>
  <si>
    <t>240 M2</t>
  </si>
  <si>
    <t>PRODIM 32132 REFORZAMIENTO DE LA INFRAESTRUCTURA DIGITAL DEL AYUNTAMIENTO DE MERIDA CALLE 62  S/N X 61 Y 63 COL. CENTRO</t>
  </si>
  <si>
    <t>2040 M2</t>
  </si>
  <si>
    <t>600 M2</t>
  </si>
  <si>
    <t>800 M2</t>
  </si>
  <si>
    <t>1600 M2</t>
  </si>
  <si>
    <t>288 M2</t>
  </si>
  <si>
    <t>300 M2</t>
  </si>
  <si>
    <t>111 M2</t>
  </si>
  <si>
    <t>480 M2</t>
  </si>
  <si>
    <t>18 PZA</t>
  </si>
  <si>
    <t>16 PZA</t>
  </si>
  <si>
    <t>MEJORAMIENTO DE VIVIENDA</t>
  </si>
  <si>
    <t>MUNICIPIO DE MERIDA, YUCATAN</t>
  </si>
  <si>
    <t>FORMATO DE INFORMACION PUBLICA DEL FONDO DE APORTACIONES</t>
  </si>
  <si>
    <t>PARA LA INFRAESTRUCTURA SOCIAL</t>
  </si>
  <si>
    <t>PERIODO: EJERCICIO 2020</t>
  </si>
  <si>
    <t>ENTE PUBLICO: MUNICIPIO DE MÉRIDA</t>
  </si>
  <si>
    <t xml:space="preserve">MONTO QUE RECIBAN DEL FAIS: </t>
  </si>
  <si>
    <t>MONTO ESTIMADO QUE RECIBIRAN LAS OBRAS Y ACCIONES A REALIZAR POR EL  FAIS EN EL EJERCICIO 2021</t>
  </si>
  <si>
    <t>No. PRIORIZACION</t>
  </si>
  <si>
    <t>TIPO UNIDAD HABIT.</t>
  </si>
  <si>
    <t>UNIDAD HABITACIONAL</t>
  </si>
  <si>
    <t>DIRECCION</t>
  </si>
  <si>
    <t>DESCRIPCION DE SOLICITUD</t>
  </si>
  <si>
    <t>UNIDAD MEDIDA</t>
  </si>
  <si>
    <t>BENFIC HOMBRE</t>
  </si>
  <si>
    <t>BENFIC MUJER</t>
  </si>
  <si>
    <t>TOTAL DE BENEFIC</t>
  </si>
  <si>
    <t>NOMBRE DEL BENEFICIARIO Y/O SOLICITANTE</t>
  </si>
  <si>
    <t>TELEFONO</t>
  </si>
  <si>
    <t>FOLIO SOLICITUD</t>
  </si>
  <si>
    <t xml:space="preserve">VIVIENDAS </t>
  </si>
  <si>
    <t>CANTIDAD</t>
  </si>
  <si>
    <t>M_TOTAL</t>
  </si>
  <si>
    <t>220-01-0406</t>
  </si>
  <si>
    <t>COL.</t>
  </si>
  <si>
    <t>EL ROBLE AGRICOLA</t>
  </si>
  <si>
    <t>CALLE 34-A X 69 Y 71</t>
  </si>
  <si>
    <t>AMPLIACION DE RED ELECTRICA</t>
  </si>
  <si>
    <t>ML</t>
  </si>
  <si>
    <t>MEDEL FLORES MARIA ELENA</t>
  </si>
  <si>
    <t>9999-95-15-81</t>
  </si>
  <si>
    <t>S0236-19</t>
  </si>
  <si>
    <t>FRACC.</t>
  </si>
  <si>
    <t>PZA</t>
  </si>
  <si>
    <t>220-02-0290</t>
  </si>
  <si>
    <t>COM.</t>
  </si>
  <si>
    <t>CALLE 20 S/N X 23</t>
  </si>
  <si>
    <t>CONSTRUCCION DE CUARTO PARA BAÑO</t>
  </si>
  <si>
    <t>FERNANDEZ PECH ERIK ARMIN</t>
  </si>
  <si>
    <t>9992-59-98-97</t>
  </si>
  <si>
    <t>1324/2019</t>
  </si>
  <si>
    <t>220-02-0305</t>
  </si>
  <si>
    <t>GUADALUPANA</t>
  </si>
  <si>
    <t xml:space="preserve">CALLE 187 B1 #123 X 60 Y 62 </t>
  </si>
  <si>
    <t>CONSTRUCCION DE PISO FIRME</t>
  </si>
  <si>
    <t>TZUC CAMPOS NORMA VERONICA</t>
  </si>
  <si>
    <t xml:space="preserve">9996-58-85-95 9993-83-88-58 9992-25-19-06 </t>
  </si>
  <si>
    <t>1368/2019</t>
  </si>
  <si>
    <t>220-02-0306</t>
  </si>
  <si>
    <t>CONSTRUCCION DE TECHO FIRME</t>
  </si>
  <si>
    <t>1250/2019</t>
  </si>
  <si>
    <t>220-03-0319</t>
  </si>
  <si>
    <t>CALLE 23 X 18 Y 20, 18 X 21 Y 23</t>
  </si>
  <si>
    <t>CONSTRUCCION DE CALLE</t>
  </si>
  <si>
    <t>M2</t>
  </si>
  <si>
    <t>FERNANDEZ CHIM ROSA MARIA</t>
  </si>
  <si>
    <t>S/N</t>
  </si>
  <si>
    <t>S19-0878</t>
  </si>
  <si>
    <t>220-03-0099</t>
  </si>
  <si>
    <t>CALLE 16 X 29 ESQ.</t>
  </si>
  <si>
    <t>LOEZA MOO ILSE DENISSE</t>
  </si>
  <si>
    <t>9993-61-42-38</t>
  </si>
  <si>
    <t>0389/2020</t>
  </si>
  <si>
    <t>220-03-0318</t>
  </si>
  <si>
    <t>CONSTRUCCION DE SISTEMA DE DRENAJE PLUVIAL</t>
  </si>
  <si>
    <t>220-03-0098</t>
  </si>
  <si>
    <t>0390/2020</t>
  </si>
  <si>
    <t>220-04-0083</t>
  </si>
  <si>
    <t>CALLE 10 X 17 Y 17-A</t>
  </si>
  <si>
    <t>AMPLIACION DE RED DE AGUA POTABLE</t>
  </si>
  <si>
    <t>JIMENEZ BOJORQUEZ MILEIDI DEL SOCORRO</t>
  </si>
  <si>
    <t>S20-0206</t>
  </si>
  <si>
    <t>220-04-0247</t>
  </si>
  <si>
    <t>CONOCIDA COMO CALLE 13 X 14 Y 18</t>
  </si>
  <si>
    <t>CHIM CHIM JOSE BALTAZAR</t>
  </si>
  <si>
    <t>S20-0211</t>
  </si>
  <si>
    <t>220-04-0248</t>
  </si>
  <si>
    <t>CALLE 24 X 21 AL SUR HASTA LA CASA DE EDUARDO CATALINO SULUB ESPINOZA</t>
  </si>
  <si>
    <t>POOL DIAZ MARIA ASUNCIONA</t>
  </si>
  <si>
    <t>S20-0209</t>
  </si>
  <si>
    <t>220-04-0131</t>
  </si>
  <si>
    <t>CALLE 22 X 15 Y 17 COMPLEMENTO</t>
  </si>
  <si>
    <t>PECH JIMENEZ MARIA YESENIA</t>
  </si>
  <si>
    <t>S20-0208</t>
  </si>
  <si>
    <t>220-04-0081</t>
  </si>
  <si>
    <t>CONOCIDA COMO CALLE 24 X 21 AL NORTE HASTA LA CASA DE MARIA CLARISA MAY MEDINA</t>
  </si>
  <si>
    <t>MAY MEDINA MARIA CLARISA</t>
  </si>
  <si>
    <t>S20-0215</t>
  </si>
  <si>
    <t>220-04-0266</t>
  </si>
  <si>
    <t>CALLE 6 X 15 Y 17, 17 X 6 AL ORIENTE HASTA LA BARDA LIMITE DEL FRACC GRAN SANTA FE II, 6 X 17 Y 19, 19 X 6 AL ORIENTE HASTA LA BARDA LIMITE DEL FRACC GRAN SANTA FE II</t>
  </si>
  <si>
    <t>CANUL MAY REYNA BELEM</t>
  </si>
  <si>
    <t>9991-92-17-84</t>
  </si>
  <si>
    <t>S20-0187</t>
  </si>
  <si>
    <t>220-04-0268</t>
  </si>
  <si>
    <t>CHICHI SUAREZ</t>
  </si>
  <si>
    <t>CALLE 14 X 23 Y 25, 25 X 14 Y 16, 16 X 25 Y 25-A, 25-A X 16 Y 16-A, 25-A X 16-A Y 16-B, 25-A X 16-B Y 20 DIAGONAL, 20 DIAGONAL X 25-A Y 31 DIAGONAL</t>
  </si>
  <si>
    <t>RODRIGUEZ VALDEZ LILIANA DEL CARMEN</t>
  </si>
  <si>
    <t>9993-69-85-62</t>
  </si>
  <si>
    <t>S20-0182</t>
  </si>
  <si>
    <t>220-04-0270</t>
  </si>
  <si>
    <t>CALLE 18 X 39 Y 41, 18 X 41 Y 43, 18-B X 39 Y 41, 18-B X 41 Y 43, 39 X 18-A Y 18-B, 41 X 16 Y 18, 41 X 18 Y 18-A, 41 X 18-A Y 18-B, 43 X 18 Y 18-A, 43 X 18-A Y 18-B</t>
  </si>
  <si>
    <t>SABIDO MARTIN LUCY GUADALUPE</t>
  </si>
  <si>
    <t>9991-20-64-51</t>
  </si>
  <si>
    <t>S20-0181</t>
  </si>
  <si>
    <t>220-04-0259</t>
  </si>
  <si>
    <t>CONOCIDA COMO CALLE 16 X 15 DIAGONAL</t>
  </si>
  <si>
    <t>MOO ACOSTA ELSI MARGARITA</t>
  </si>
  <si>
    <t>9991-03-95-70</t>
  </si>
  <si>
    <t>S20-0197</t>
  </si>
  <si>
    <t>220-04-0253</t>
  </si>
  <si>
    <t>CALLE 16 X 15 Y 17, 17 X 16 Y 18, 17 X 18 Y 20, 20 X 15 Y 17, 17 X 20 Y 22</t>
  </si>
  <si>
    <t>MAGAÑA GONZALEZ JOSE ROLANDO</t>
  </si>
  <si>
    <t>S20-0195</t>
  </si>
  <si>
    <t>220-04-0339</t>
  </si>
  <si>
    <t>CALLE 20-E X 13 Y 15, 20-E X 15 Y 17-C</t>
  </si>
  <si>
    <t>CETZ CANUL HERMINIA</t>
  </si>
  <si>
    <t>9991-69-55-12</t>
  </si>
  <si>
    <t>S19-0762</t>
  </si>
  <si>
    <t>220-04-0139</t>
  </si>
  <si>
    <t>CARRETERA A XCUNYA ENTRE CARRETERA A DZIBILCHALTUN Y CALLE AL CEMENTERIO DE XCUNYA</t>
  </si>
  <si>
    <t>CONSTRUCCION DE CICLOPISTA</t>
  </si>
  <si>
    <t>CHAB CHIM LEYDI MARLENE</t>
  </si>
  <si>
    <t>S18-1250</t>
  </si>
  <si>
    <t>220-04-0097</t>
  </si>
  <si>
    <t>CALLE 185 # 374 X 92 Y 92-A</t>
  </si>
  <si>
    <t>HUAN Y COHUO DOMINGA</t>
  </si>
  <si>
    <t>9991-91-25-27</t>
  </si>
  <si>
    <t>1353/2020</t>
  </si>
  <si>
    <t>220-04-0057</t>
  </si>
  <si>
    <t>CALLE 193-1 # 456 X 92 Y 94</t>
  </si>
  <si>
    <t>CONTRERAS SASTRE MORGUI</t>
  </si>
  <si>
    <t>9211-11-83-62</t>
  </si>
  <si>
    <t>1247/2020</t>
  </si>
  <si>
    <t>220-04-0143</t>
  </si>
  <si>
    <t>CALLE 17 S/N X 16 Y 18</t>
  </si>
  <si>
    <t>EK Y UH JOSE VIRGILIO</t>
  </si>
  <si>
    <t>NO TIENE</t>
  </si>
  <si>
    <t>1234/2020</t>
  </si>
  <si>
    <t>220-04-0225</t>
  </si>
  <si>
    <t>CALLE 17 S/N X 22 Y 24</t>
  </si>
  <si>
    <t>CHI CHALE LUIS ARCANGETH</t>
  </si>
  <si>
    <t>9991-87-71-95</t>
  </si>
  <si>
    <t>1261/2020</t>
  </si>
  <si>
    <t>220-04-0223</t>
  </si>
  <si>
    <t>CALLE 18 S/N X 15 Y 17</t>
  </si>
  <si>
    <t>NOH MAY EDWARD ELADIO</t>
  </si>
  <si>
    <t>9999-56-01-98</t>
  </si>
  <si>
    <t>0195/2020</t>
  </si>
  <si>
    <t>220-04-0232</t>
  </si>
  <si>
    <t>CALLE 18-A S/N X 29-B Y 29-D</t>
  </si>
  <si>
    <t>CANCHE KU LAURA DEL CARMEN</t>
  </si>
  <si>
    <t>9991-69-25-84</t>
  </si>
  <si>
    <t>1264/2020</t>
  </si>
  <si>
    <t>220-04-0221</t>
  </si>
  <si>
    <t>CALLE 20 S/N X 29 Y 31</t>
  </si>
  <si>
    <t>EUAN KU OSCAR ALEJANDRO</t>
  </si>
  <si>
    <t>9995-47-58-98</t>
  </si>
  <si>
    <t>0187/2020</t>
  </si>
  <si>
    <t>220-04-0219</t>
  </si>
  <si>
    <t>CALLE 21-B # 37 X 4-A Y 4</t>
  </si>
  <si>
    <t>SONDA CANCHE MARIA FRANCISCA</t>
  </si>
  <si>
    <t>9994-49-00-02</t>
  </si>
  <si>
    <t>0164/2020</t>
  </si>
  <si>
    <t>220-04-0171</t>
  </si>
  <si>
    <t>CALLE 28 S/N X 21-B Y 23</t>
  </si>
  <si>
    <t>SULUB MAY DAMARIS ALEJANDRA</t>
  </si>
  <si>
    <t>9997-28-28-94</t>
  </si>
  <si>
    <t>1232/2020</t>
  </si>
  <si>
    <t>220-04-0174</t>
  </si>
  <si>
    <t>CALLE 30 S/N X 13 Y 15</t>
  </si>
  <si>
    <t>CHAN EUAN BRENDA GUADALUPE</t>
  </si>
  <si>
    <t>9994-11-23-02</t>
  </si>
  <si>
    <t>1230/2020</t>
  </si>
  <si>
    <t>220-04-0237</t>
  </si>
  <si>
    <t>CALLE 32 S/N X 13 Y 15</t>
  </si>
  <si>
    <t>AGUILAR SUAREZ MARIA ISABEL</t>
  </si>
  <si>
    <t>9992-59-05-41</t>
  </si>
  <si>
    <t>0091/2020</t>
  </si>
  <si>
    <t>220-04-0276</t>
  </si>
  <si>
    <t>CALLE 20 S/N X 27 Y 29</t>
  </si>
  <si>
    <t>TZAB CHI JOSE AMADO</t>
  </si>
  <si>
    <t>9993-61-05-32</t>
  </si>
  <si>
    <t>1194/2020</t>
  </si>
  <si>
    <t>220-04-0024</t>
  </si>
  <si>
    <t>CALLE 19 S/N X 24</t>
  </si>
  <si>
    <t>SOLIS ACOSTA CARLOS</t>
  </si>
  <si>
    <t>9999-97-32-56</t>
  </si>
  <si>
    <t>1364/2019</t>
  </si>
  <si>
    <t>220-04-0063</t>
  </si>
  <si>
    <t>KOH BACAB CARLOS DANIEL</t>
  </si>
  <si>
    <t>9992-44-03-64</t>
  </si>
  <si>
    <t>1107/2020</t>
  </si>
  <si>
    <t>220-04-0052</t>
  </si>
  <si>
    <t>CALLE 21 S/N X 24 DIAG</t>
  </si>
  <si>
    <t>RAMOS GRANDE ANGELICA</t>
  </si>
  <si>
    <t>9992-68-09-34</t>
  </si>
  <si>
    <t>1360/2020</t>
  </si>
  <si>
    <t>220-04-0061</t>
  </si>
  <si>
    <t>CHI CHAN ROSA CLAUDIANA</t>
  </si>
  <si>
    <t>9991-50-10-55</t>
  </si>
  <si>
    <t>1134/2020</t>
  </si>
  <si>
    <t>220-04-0102</t>
  </si>
  <si>
    <t>CALLE 22 S/N X 21 Y 23</t>
  </si>
  <si>
    <t>PUCH TEPAL MARIA GABRIELA</t>
  </si>
  <si>
    <t>0651/2020</t>
  </si>
  <si>
    <t>220-04-0344</t>
  </si>
  <si>
    <t>CALLE 24 S/N X 23 Y 25</t>
  </si>
  <si>
    <t>PUCH GOMEZ WIGELMY ARACELY</t>
  </si>
  <si>
    <t>9995-32-46-25</t>
  </si>
  <si>
    <t>1120/2019</t>
  </si>
  <si>
    <t>220-04-0051</t>
  </si>
  <si>
    <t>CALLE 19 S/N X 20 Y 22</t>
  </si>
  <si>
    <t>CEN GUARDIA DIONISIA</t>
  </si>
  <si>
    <t>9993-72-18-42</t>
  </si>
  <si>
    <t>0212/2019</t>
  </si>
  <si>
    <t>220-04-0162</t>
  </si>
  <si>
    <t>CALLE 42-A S/N X 55</t>
  </si>
  <si>
    <t>UICAB DZUL MARIA FIDELIA</t>
  </si>
  <si>
    <t>1226/2020</t>
  </si>
  <si>
    <t>220-04-0205</t>
  </si>
  <si>
    <t>CALLE 20 S/N X 21</t>
  </si>
  <si>
    <t>MEDINA CHAN MARIA IRENE DEL SOCORRO</t>
  </si>
  <si>
    <t>9991-75-47-31</t>
  </si>
  <si>
    <t>0055/2020</t>
  </si>
  <si>
    <t>220-04-0124</t>
  </si>
  <si>
    <t>SAN JOSE TECOH SUR</t>
  </si>
  <si>
    <t>CALLE 153 # 312 X 62 Y 64</t>
  </si>
  <si>
    <t>CONSTRUCCION DE CUARTO PARA COCINA</t>
  </si>
  <si>
    <t>GONGORA HERRERA MARIA DE LOS ANGELES</t>
  </si>
  <si>
    <t>9991-99-47-09</t>
  </si>
  <si>
    <t>1210/2020</t>
  </si>
  <si>
    <t>220-04-0167</t>
  </si>
  <si>
    <t>CALLE 51 S/N X 42 Y 46</t>
  </si>
  <si>
    <t>ROMERO UCAN KARINA PATRICIA</t>
  </si>
  <si>
    <t>9991-43-47-52</t>
  </si>
  <si>
    <t>0967/2020</t>
  </si>
  <si>
    <t>220-04-0058</t>
  </si>
  <si>
    <t>CONSTRUCCION DE CUARTOS DORMITORIO</t>
  </si>
  <si>
    <t>1246/2020</t>
  </si>
  <si>
    <t>220-04-0154</t>
  </si>
  <si>
    <t>CALLE 56 # 309 X 147 Y 149</t>
  </si>
  <si>
    <t>GOMEZ GOMEZ VELIA</t>
  </si>
  <si>
    <t>9991-62-04-80</t>
  </si>
  <si>
    <t>0971/2020</t>
  </si>
  <si>
    <t>220-04-0123</t>
  </si>
  <si>
    <t>CALLE 68 # 358 X 149 Y 151</t>
  </si>
  <si>
    <t>CUPUL CANCHE ELY ALEJANDRA</t>
  </si>
  <si>
    <t>0067/2020</t>
  </si>
  <si>
    <t>220-04-0222</t>
  </si>
  <si>
    <t>0196/2020</t>
  </si>
  <si>
    <t>220-04-0220</t>
  </si>
  <si>
    <t>0163/2020</t>
  </si>
  <si>
    <t>220-04-0183</t>
  </si>
  <si>
    <t>CALLE 25 S/N X 4-A Y 6</t>
  </si>
  <si>
    <t>MOO CABALLERO AMELIA GUADALUPE</t>
  </si>
  <si>
    <t>9996-18-34-47</t>
  </si>
  <si>
    <t>0159/2020</t>
  </si>
  <si>
    <t>220-04-0224</t>
  </si>
  <si>
    <t>CALLE 4-A S/N X 21-A</t>
  </si>
  <si>
    <t>CHAN ORTIZ MARIA ALEJANDRA</t>
  </si>
  <si>
    <t>9999-94-56-84</t>
  </si>
  <si>
    <t>0229/2020</t>
  </si>
  <si>
    <t>220-04-0184</t>
  </si>
  <si>
    <t>CALLE 9 S/N X 18 Y 20</t>
  </si>
  <si>
    <t>TEC HAU ALEJANDRA NOEMI</t>
  </si>
  <si>
    <t>9994-16-46-03</t>
  </si>
  <si>
    <t>0104/2020</t>
  </si>
  <si>
    <t>220-04-0301</t>
  </si>
  <si>
    <t>TZAB CHI FERNANDO</t>
  </si>
  <si>
    <t>0035/2020</t>
  </si>
  <si>
    <t>220-04-0055</t>
  </si>
  <si>
    <t>CALLE 19 S/N X 16 Y 18</t>
  </si>
  <si>
    <t>ABAN COCOM JORGE REINALDO</t>
  </si>
  <si>
    <t>9991-94-13-85</t>
  </si>
  <si>
    <t>1359/2020</t>
  </si>
  <si>
    <t>220-04-0062</t>
  </si>
  <si>
    <t>1108/2020</t>
  </si>
  <si>
    <t>220-04-0053</t>
  </si>
  <si>
    <t>1172/2020</t>
  </si>
  <si>
    <t>220-04-0025</t>
  </si>
  <si>
    <t>TEXAN CAMARA</t>
  </si>
  <si>
    <t>PECH BATUN MARIA MARICELA</t>
  </si>
  <si>
    <t>9997-47-40-03</t>
  </si>
  <si>
    <t>1272/2020</t>
  </si>
  <si>
    <t>220-04-0191</t>
  </si>
  <si>
    <t>MEDINA CHAN MARIA FAUSTINA</t>
  </si>
  <si>
    <t>9997-40-49-75</t>
  </si>
  <si>
    <t>0054/2020</t>
  </si>
  <si>
    <t>220-04-0215</t>
  </si>
  <si>
    <t>CALLE 22 S/N X 21 Y 27</t>
  </si>
  <si>
    <t>SIMA ROCA MARIA ANTONIA</t>
  </si>
  <si>
    <t>9997-40-07-51</t>
  </si>
  <si>
    <t>0041/2020</t>
  </si>
  <si>
    <t>220-04-0158</t>
  </si>
  <si>
    <t>CIUDAD CAUCEL</t>
  </si>
  <si>
    <t>CALLE 31 # 777 VIV 90 X 100 Y 100-A</t>
  </si>
  <si>
    <t>ORTIZ BRICEÑO LUISA ILIANA</t>
  </si>
  <si>
    <t>9991-03-95-71</t>
  </si>
  <si>
    <t>1343/2019</t>
  </si>
  <si>
    <t>220-04-0017</t>
  </si>
  <si>
    <t>CALLE 39 # 888 X 110 Y 110-B</t>
  </si>
  <si>
    <t>AC ESTRADA JUAN ANGEL</t>
  </si>
  <si>
    <t>9991-32-50-34</t>
  </si>
  <si>
    <t xml:space="preserve"> 0142/2020</t>
  </si>
  <si>
    <t>220-04-0202</t>
  </si>
  <si>
    <t>CALLE 57 # 853 X 108 Y 110</t>
  </si>
  <si>
    <t>CANUL CUEVAS AURORA YAMILE</t>
  </si>
  <si>
    <t>9996-02-20-94</t>
  </si>
  <si>
    <t>1378/2019</t>
  </si>
  <si>
    <t>220-04-0195</t>
  </si>
  <si>
    <t>CALLE 65 # 806 X 102 Y 104</t>
  </si>
  <si>
    <t>MAY CHI MARICELA</t>
  </si>
  <si>
    <t>9992-35-85-60</t>
  </si>
  <si>
    <t>0436/2020</t>
  </si>
  <si>
    <t>220-04-0001</t>
  </si>
  <si>
    <t>CALLE 71-A # 729 X 92 Y 94</t>
  </si>
  <si>
    <t>KU NUÑEZ JOSE ALEJANDRO</t>
  </si>
  <si>
    <t>9994-17-22-32</t>
  </si>
  <si>
    <t>1253/2020</t>
  </si>
  <si>
    <t>220-04-0016</t>
  </si>
  <si>
    <t>CALLE 94 # 602-F X 35 Y 37</t>
  </si>
  <si>
    <t>ESPITIA GOMEZ ALMA BERENICE</t>
  </si>
  <si>
    <t>9993-87-49-29</t>
  </si>
  <si>
    <t>0265/2020</t>
  </si>
  <si>
    <t>220-04-0066</t>
  </si>
  <si>
    <t>CALLE 189-A # 253 X 76 Y 78</t>
  </si>
  <si>
    <t>MARTIN SANTIAGO JOSE FORTUNATO</t>
  </si>
  <si>
    <t>9995-55-08-40</t>
  </si>
  <si>
    <t>1184/2020</t>
  </si>
  <si>
    <t>220-04-0056</t>
  </si>
  <si>
    <t>CALLE 189-C # 249 X 76 Y 78</t>
  </si>
  <si>
    <t>VARGAS CHI MARIA GUADALUPE</t>
  </si>
  <si>
    <t>9996-45-63-84</t>
  </si>
  <si>
    <t>1207/2020</t>
  </si>
  <si>
    <t>220-04-0119</t>
  </si>
  <si>
    <t>SANTA CRUZ SEGUNDA ETAPA</t>
  </si>
  <si>
    <t>CALLE 187-L # 611 X 108 Y 110</t>
  </si>
  <si>
    <t>IUIT MAY JOSE ERNESTO</t>
  </si>
  <si>
    <t>9992-16-72-05</t>
  </si>
  <si>
    <t>0835/2020</t>
  </si>
  <si>
    <t>220-04-0092</t>
  </si>
  <si>
    <t>CALLE 84 X 193 Y 193-C</t>
  </si>
  <si>
    <t>CONSTRUCCION DE GUARNICIONES Y BANQUETAS</t>
  </si>
  <si>
    <t>MEX CHI ELSI DE GUADALUPE</t>
  </si>
  <si>
    <t>S20-0217</t>
  </si>
  <si>
    <t>220-04-0095</t>
  </si>
  <si>
    <t>CALLE 8 X 31 Y 33</t>
  </si>
  <si>
    <t>CAAMAL DZUL CARLOS MOISES</t>
  </si>
  <si>
    <t>S20-0014</t>
  </si>
  <si>
    <t>220-04-0273</t>
  </si>
  <si>
    <t>CALLE 4-A X 23 Y 25, 23 X 4-A Y 6, 23 X 6 Y 8, 8 X 23 Y 25, 8 X 25 Y 27, 8 X 27 Y 29</t>
  </si>
  <si>
    <t>CRUZ LOPEZ VALENTIN</t>
  </si>
  <si>
    <t>9994-48-97-05</t>
  </si>
  <si>
    <t>S20-0174</t>
  </si>
  <si>
    <t>220-04-0203</t>
  </si>
  <si>
    <t>SUSULA XOCLAN</t>
  </si>
  <si>
    <t>CALLE 83 X 136-B Y 136-C</t>
  </si>
  <si>
    <t>VAZQUEZ VAZQUEZ MARIA CANDELARIA</t>
  </si>
  <si>
    <t>S20-0201</t>
  </si>
  <si>
    <t>220-04-0085</t>
  </si>
  <si>
    <t>CONOCIDA COMO CALLE 25 X 20 Y 22, 22 X 25 Y CARRETERA SUSULA-CHALMUCH</t>
  </si>
  <si>
    <t>AVILA VIANA LANDY DEL SOCORRO</t>
  </si>
  <si>
    <t>S20-0200</t>
  </si>
  <si>
    <t>220-04-0098</t>
  </si>
  <si>
    <t>1352/2020</t>
  </si>
  <si>
    <t>220-04-0122</t>
  </si>
  <si>
    <t>CALLE 66 # 317 X 145 Y 147</t>
  </si>
  <si>
    <t>CAUICH CHI CASIMIRA</t>
  </si>
  <si>
    <t>9992-62-31-52</t>
  </si>
  <si>
    <t>0978/2020</t>
  </si>
  <si>
    <t>220-04-0144</t>
  </si>
  <si>
    <t>1233/2020</t>
  </si>
  <si>
    <t>220-04-0226</t>
  </si>
  <si>
    <t>1260/2020</t>
  </si>
  <si>
    <t>220-04-0233</t>
  </si>
  <si>
    <t>1263/2020</t>
  </si>
  <si>
    <t>220-04-0228</t>
  </si>
  <si>
    <t>CANUL HERNANDEZ HERMELINDA DE JESUS</t>
  </si>
  <si>
    <t>9997-47-80-03</t>
  </si>
  <si>
    <t>1265/2020</t>
  </si>
  <si>
    <t>220-04-0172</t>
  </si>
  <si>
    <t>1231/2020</t>
  </si>
  <si>
    <t>220-04-0175</t>
  </si>
  <si>
    <t>1229/2020</t>
  </si>
  <si>
    <t>220-04-0230</t>
  </si>
  <si>
    <t>CALLE 9 S/N X 20 ESQ</t>
  </si>
  <si>
    <t>EUAN CANCHE JUAN MANUEL</t>
  </si>
  <si>
    <t>9991-43-80-90</t>
  </si>
  <si>
    <t>1262/2020</t>
  </si>
  <si>
    <t>220-04-0278</t>
  </si>
  <si>
    <t>0052/2020</t>
  </si>
  <si>
    <t>220-04-0059</t>
  </si>
  <si>
    <t>1136/2020</t>
  </si>
  <si>
    <t>220-04-0101</t>
  </si>
  <si>
    <t>0652/2020</t>
  </si>
  <si>
    <t>220-04-0164</t>
  </si>
  <si>
    <t>0953/2020</t>
  </si>
  <si>
    <t>220-04-0218</t>
  </si>
  <si>
    <t>CALLE 44 S/N X 45 Y 49</t>
  </si>
  <si>
    <t>UC GALAVIZ MARIA MERCEDES</t>
  </si>
  <si>
    <t>0963/2020</t>
  </si>
  <si>
    <t>220-04-0166</t>
  </si>
  <si>
    <t>CHI CHAN MARIA ANTONIA</t>
  </si>
  <si>
    <t>0965/2020</t>
  </si>
  <si>
    <t>220-04-0091</t>
  </si>
  <si>
    <t>220-04-0094</t>
  </si>
  <si>
    <t>220-04-0272</t>
  </si>
  <si>
    <t>CALLE 4-A X 23 Y 25, 23 X 4-A Y 6, 23 X 6 Y 8, 23 X 8 Y 10, 23 X 10 Y 12, 23 X 12 Y 14 COMPLEMENTO, 8 X 23 Y 25, 8 X 25 Y 27, 8 X 27 Y 29</t>
  </si>
  <si>
    <t>220-04-0204</t>
  </si>
  <si>
    <t>220-04-0265</t>
  </si>
  <si>
    <t>220-04-0267</t>
  </si>
  <si>
    <t>220-04-0269</t>
  </si>
  <si>
    <t>220-04-0260</t>
  </si>
  <si>
    <t>CALLE 41-A PRIVADA X 14</t>
  </si>
  <si>
    <t>ECHEVERRIA ASCENCIO YAHAIRA PAULINA</t>
  </si>
  <si>
    <t>9991-43-14-80</t>
  </si>
  <si>
    <t>S20-0191</t>
  </si>
  <si>
    <t>220-04-0241</t>
  </si>
  <si>
    <t>CONOCIDA COMO CALLE 21 X 24 AL PONIENTE HASTA LA CASA DE MARGARITA TUN</t>
  </si>
  <si>
    <t>ARANDA PISTE BRIANDA CAROLINA</t>
  </si>
  <si>
    <t>S20-0214</t>
  </si>
  <si>
    <t>220-04-0258</t>
  </si>
  <si>
    <t>220-04-0254</t>
  </si>
  <si>
    <t>CONOCIDA COMO CALLE 24 X 15 AL NORESTE HASTA LA CASA DE MARIA ELISA CASTRO PECH</t>
  </si>
  <si>
    <t>CASTRO PECH MARIA ELISA</t>
  </si>
  <si>
    <t>9994-51-14-93</t>
  </si>
  <si>
    <t>S20-0190</t>
  </si>
  <si>
    <t>220-04-0263</t>
  </si>
  <si>
    <t>CONOCIDA COMO CALLE 88 X 81 Y 83, 81 X 88 AL PONIENTE HASTA LA CASA DE LUIS ALFREDO CIAU NARVAEZ</t>
  </si>
  <si>
    <t>TUN US MARGARITA DEL CARMEN</t>
  </si>
  <si>
    <t>9998-99-24-40</t>
  </si>
  <si>
    <t>S20-0188</t>
  </si>
  <si>
    <t>220-04-0331</t>
  </si>
  <si>
    <t>CONOCIDA COMO CALLE 8 X 1 Y 3</t>
  </si>
  <si>
    <t>ESPADAS CANUL BIANEY DEL SOCORRO</t>
  </si>
  <si>
    <t>9992-59-45-65</t>
  </si>
  <si>
    <t>S20-0172</t>
  </si>
  <si>
    <t>220-04-0084</t>
  </si>
  <si>
    <t>220-04-0322</t>
  </si>
  <si>
    <t>CONOCIDA COMO CALLE 38 X 43 AL NORTE HASTA LA CASA DE REYES HERRERA QUIÑONES</t>
  </si>
  <si>
    <t>BAAS HUH MIREYA DE LA CRUZ</t>
  </si>
  <si>
    <t>9992-46-59-54</t>
  </si>
  <si>
    <t>S20-0180</t>
  </si>
  <si>
    <t>220-04-0327</t>
  </si>
  <si>
    <t>CONOCIDA COMO CALLE 40 X 43 AL NORTE HASTA LA CASA DE LETICIA JIMENEZ MORALES</t>
  </si>
  <si>
    <t>COB UICAB JOSE BUENAVENTURA</t>
  </si>
  <si>
    <t>9994-49-13-87</t>
  </si>
  <si>
    <t>S20-0176</t>
  </si>
  <si>
    <t>220-04-0252</t>
  </si>
  <si>
    <t>220-04-0250</t>
  </si>
  <si>
    <t>CONOCIDA COMO CALLE 24 X 19 AL NORTE HASTA LA CASA DE MIRIAN NOEMY CAN MARTIN</t>
  </si>
  <si>
    <t>CANTO RODRIGUEZ ENA ARGELIA</t>
  </si>
  <si>
    <t>S20-0196</t>
  </si>
  <si>
    <t>220-04-0338</t>
  </si>
  <si>
    <t>220-04-0004</t>
  </si>
  <si>
    <t>CALLE 79-B # 1154 X 136 Y 138</t>
  </si>
  <si>
    <t>CONSTRUCCION DE TANQUE SEPTICO PARA SANITARIO</t>
  </si>
  <si>
    <t>TREJO TORRES JOSE ANTONIO</t>
  </si>
  <si>
    <t>9993-53-75-71</t>
  </si>
  <si>
    <t>1395/2020</t>
  </si>
  <si>
    <t>220-04-0054</t>
  </si>
  <si>
    <t>1276/2020</t>
  </si>
  <si>
    <t>220-04-0064</t>
  </si>
  <si>
    <t>ARIZQUETA HEREDIA JORGE JESUS DE ATOCHA</t>
  </si>
  <si>
    <t>9993-67-01-24</t>
  </si>
  <si>
    <t>1292/2020</t>
  </si>
  <si>
    <t>220-04-0305</t>
  </si>
  <si>
    <t>CHUBURNA DE HIDALGO</t>
  </si>
  <si>
    <t>CALLE 18 # 105-H X 23 Y 25</t>
  </si>
  <si>
    <t>CANUL DZUL MARIA DE LAS MERCEDES</t>
  </si>
  <si>
    <t>9994-40-18-09</t>
  </si>
  <si>
    <t>0124/2020</t>
  </si>
  <si>
    <t>220-04-0099</t>
  </si>
  <si>
    <t>0844/2020</t>
  </si>
  <si>
    <t>220-04-0145</t>
  </si>
  <si>
    <t>0817/2020</t>
  </si>
  <si>
    <t>220-04-0227</t>
  </si>
  <si>
    <t>0251/2020</t>
  </si>
  <si>
    <t>220-04-0234</t>
  </si>
  <si>
    <t>0284/2020</t>
  </si>
  <si>
    <t>220-04-0229</t>
  </si>
  <si>
    <t>0186/2020</t>
  </si>
  <si>
    <t>220-04-0236</t>
  </si>
  <si>
    <t>CALLE 22 S/N X 27 Y 29</t>
  </si>
  <si>
    <t>EK PINELO JOSE FELIPE</t>
  </si>
  <si>
    <t>9995-14-07-46</t>
  </si>
  <si>
    <t>1127/2020</t>
  </si>
  <si>
    <t>220-04-0173</t>
  </si>
  <si>
    <t>0589/2020</t>
  </si>
  <si>
    <t>220-04-0176</t>
  </si>
  <si>
    <t>0590/2020</t>
  </si>
  <si>
    <t>220-04-0231</t>
  </si>
  <si>
    <t>0283/2020</t>
  </si>
  <si>
    <t>220-04-0277</t>
  </si>
  <si>
    <t>0059/2020</t>
  </si>
  <si>
    <t>220-04-0023</t>
  </si>
  <si>
    <t>220-04-0060</t>
  </si>
  <si>
    <t>1135/2020</t>
  </si>
  <si>
    <t>220-04-0065</t>
  </si>
  <si>
    <t>1105/2020</t>
  </si>
  <si>
    <t>220-04-0103</t>
  </si>
  <si>
    <t>CALLE 20 S/N X 25 Y 27</t>
  </si>
  <si>
    <t>TEPAL PUC GILDA ELVIRA</t>
  </si>
  <si>
    <t>9992-57-34-69</t>
  </si>
  <si>
    <t>0553/2020</t>
  </si>
  <si>
    <t>220-04-0100</t>
  </si>
  <si>
    <t>CALLE 27 S/N X 22 Y 24</t>
  </si>
  <si>
    <t>PECH DE LA ROSA MARIA RAFAELA</t>
  </si>
  <si>
    <t>9995-48-98-23</t>
  </si>
  <si>
    <t>0654/2020</t>
  </si>
  <si>
    <t>220-04-0026</t>
  </si>
  <si>
    <t>CALLE 20 S/N X 15 Y 17</t>
  </si>
  <si>
    <t>CHI MOO MARIA MAXIMA</t>
  </si>
  <si>
    <t>9993-66-71-84</t>
  </si>
  <si>
    <t>1216/2020</t>
  </si>
  <si>
    <t>220-04-0027</t>
  </si>
  <si>
    <t>PUC PIÑA JOSE ANTONIO BENJAMIN</t>
  </si>
  <si>
    <t>1212/2020</t>
  </si>
  <si>
    <t>220-04-0214</t>
  </si>
  <si>
    <t>CALLE 42 S/N X 55 Y 57</t>
  </si>
  <si>
    <t>MUKUL CAUICH MARIA INES</t>
  </si>
  <si>
    <t>0960/2020</t>
  </si>
  <si>
    <t>220-04-0163</t>
  </si>
  <si>
    <t>0954/2020</t>
  </si>
  <si>
    <t>220-04-0217</t>
  </si>
  <si>
    <t>0964/2020</t>
  </si>
  <si>
    <t>220-04-0165</t>
  </si>
  <si>
    <t>1228/2020</t>
  </si>
  <si>
    <t>220-04-0012</t>
  </si>
  <si>
    <t>MAY CHALE SILVIA LETICIA</t>
  </si>
  <si>
    <t>9992-80-54-35</t>
  </si>
  <si>
    <t>0554/2020</t>
  </si>
  <si>
    <t>220-04-0168</t>
  </si>
  <si>
    <t>CALLE 96 S/N X 29-B Y 31</t>
  </si>
  <si>
    <t>CANUL GARCIA JESUS HUMBERTO</t>
  </si>
  <si>
    <t>9994-41-55-99</t>
  </si>
  <si>
    <t>0815/2020</t>
  </si>
  <si>
    <t>221-01-0155</t>
  </si>
  <si>
    <t>CONOCIDA COMO CALLE 80-A X 189 Y 189-A, 189 A X 80-A Y 80-B, 80-A X189-A Y 189-B, 189-B X 80-A Y 80-B, 80-B X 189-B Y 189-B-1, 80-A X 189-B Y 189-B-1, 189-B-1 X 80-A Y 80-B, 80-A1 X 189-B-1 X 189-C, 80-A X 189-B1 Y 189-C, 189-C X 80-A Y 80-B, 80-B X 189-C Y 189-D, 189-D X 80-A Y 80-B, 80-A X 189-C-Y 189-D, 80-B X 189-A Y 189-B, 82-B X 189-B Y 189-D, 189-B X 80-A Y 82-A, 189-B X 82-A Y 82-B, 189-B X 82 Y 82-B, 82 X 189 Y 189-B, 82 X 189-B Y 189-D, 189-D X 82 Y 82-B, 189-D X 82-A Y 82-B, 82-A X 189-C Y 189-D, 189-D X 80-A Y 80-B, 189-C X 80-A Y 82-A, 189-B1 X 80-A Y 82-A, 82-A X 189-B-1 Y 189-C</t>
  </si>
  <si>
    <t>CHACON DZUL ANITA</t>
  </si>
  <si>
    <t>S21-0037</t>
  </si>
  <si>
    <t>221-01-0085</t>
  </si>
  <si>
    <t>EMILIANO ZAPATA SUR III</t>
  </si>
  <si>
    <t>CALLE 165-A X 94 Y 94-A</t>
  </si>
  <si>
    <t>GLORIA JIMENEZ CRUZ</t>
  </si>
  <si>
    <t>S20-0074</t>
  </si>
  <si>
    <t>221-01-0194</t>
  </si>
  <si>
    <t>CONOCIDA COMO CALLE 60-A X 187-D2 Y 187-E</t>
  </si>
  <si>
    <t>PUCH DIAZ LAURA YAZMIN</t>
  </si>
  <si>
    <t>9991-97-59-23</t>
  </si>
  <si>
    <t>S21-0025</t>
  </si>
  <si>
    <t>221-01-0259</t>
  </si>
  <si>
    <t>CONOCIDA COMO CALLE 64 X 193 Y 195 (COMPLEMENTO), 64 X 195 Y 197, 64 X 197 Y 199</t>
  </si>
  <si>
    <t>XOOL TUN MARIA DE LOURDES</t>
  </si>
  <si>
    <t>S19-0044</t>
  </si>
  <si>
    <t>221-01-0476</t>
  </si>
  <si>
    <t>CALLE 11 X 16 Y 16-A</t>
  </si>
  <si>
    <t>MONTAÑO ORTA MARIA VANESSA</t>
  </si>
  <si>
    <t>S20-0346</t>
  </si>
  <si>
    <t>221-01-0385</t>
  </si>
  <si>
    <t>CONOCIDA COMO CALLE 28 X 21-B Y 23, 23 X 28 HACIA EL PONIENTE HASTA LA CASA DE LUCELY MIJANGOS CHAN</t>
  </si>
  <si>
    <t>ALONZO CHABLE SOFIA ARACELLY</t>
  </si>
  <si>
    <t>9993-64-07-87</t>
  </si>
  <si>
    <t>S20-0384</t>
  </si>
  <si>
    <t>221-01-0118</t>
  </si>
  <si>
    <t>CALLE 25 X 30 Y 32</t>
  </si>
  <si>
    <t>JOSE FRANCISCO MEDINA CASTRO</t>
  </si>
  <si>
    <t>S20-0163</t>
  </si>
  <si>
    <t>221-01-0437</t>
  </si>
  <si>
    <t>CALLE 24 DIAGONAL X 29-A AL SUR HASTA LA CASA DE ANGELICA IRASEMA MARIN LIZARRAGA</t>
  </si>
  <si>
    <t>UH CHI LILIANA MINELVA</t>
  </si>
  <si>
    <t>9991-65-10-18</t>
  </si>
  <si>
    <t>S20-0282</t>
  </si>
  <si>
    <t>221-01-0046</t>
  </si>
  <si>
    <t>CALLE 23 X 24 DIAGONAL Y AL PONIENTE HASTA LA CASA DE ARACELY GIJON MOLINA</t>
  </si>
  <si>
    <t>BACAB MAY FABIOLA GUADALUPE</t>
  </si>
  <si>
    <t>S19-0200</t>
  </si>
  <si>
    <t>221-01-0524</t>
  </si>
  <si>
    <t>CALLE 16 X 19 Y 21</t>
  </si>
  <si>
    <t>JORGE AKE LANDY MARIBEL</t>
  </si>
  <si>
    <t>S20-0329</t>
  </si>
  <si>
    <t>221-01-0403</t>
  </si>
  <si>
    <t>SANTA GERTRUDIS COPO</t>
  </si>
  <si>
    <t>CALLE 9 X 12-A Y 12-B</t>
  </si>
  <si>
    <t>MAY CAB EUNICE ESMERALDA</t>
  </si>
  <si>
    <t>S20-0357</t>
  </si>
  <si>
    <t>221-01-0405</t>
  </si>
  <si>
    <t>CONOCIDA COMO CALLE 12-B X 7-B HACIA EL NORTE HASTA LA CASA DE JOSE TEODOMIRO CAB PECH</t>
  </si>
  <si>
    <t>CAB PECH JOSE TEODOMIRO</t>
  </si>
  <si>
    <t>S20-0358</t>
  </si>
  <si>
    <t>221-01-0249</t>
  </si>
  <si>
    <t>CALLE 6  X 19 AL SUR HASTA LA CASA DE PAOLA BEATRIZ CAMARA CHALE</t>
  </si>
  <si>
    <t>CAMARA CHALE PAOLA BEATRIZ</t>
  </si>
  <si>
    <t>S20-0058</t>
  </si>
  <si>
    <t>221-01-0156</t>
  </si>
  <si>
    <t>CONOCIDA COMO CALLE 80-A X 189 Y 189-A, 189 A X 80-A Y 80-B, 80-A X189-A Y 189-B, 189-B X 80-A Y 80-B, 80-B X 189-B Y 189-B-1, 80-A X 189-B Y 189-B-1, 189-B-1 X 80-A Y 80-B, 80-B X 189-B1 Y 189-C, 80-A X 189-B1 Y 189-C, 189-C X 80-A Y 80-B, 80-B X 189-C Y 189-D, 189-D X 80-A Y 80-B, 80-A X 189-C-Y 189-D, 80-B X 189-A Y 189-B, 82-B X 189-B Y 189-D , 189-B X 80-A Y 82-A, 189-B X 82-A Y 82-B, 189-B X 82 Y 82-B, 189-D X 82 Y 82-B, 189-D X 82-A Y 82-B, 82-A X 189-C Y 189-D, 189-D X 80-A Y 80-B, 189-C X 80-A Y 82-A, 189-B1 X 80-A Y 82-A, 82-A X 189-B-1 Y 189-C</t>
  </si>
  <si>
    <t>S21-0038</t>
  </si>
  <si>
    <t>221-01-0084</t>
  </si>
  <si>
    <t>CALLE 165-A X 94 Y 94-A, 94-A X 165-A Y 167 (COMPLEMENTO)</t>
  </si>
  <si>
    <t>221-01-0195</t>
  </si>
  <si>
    <t>221-01-0260</t>
  </si>
  <si>
    <t>CONOCIDA COMO CALLE 64 X 193 Y 195, 64 X 195 Y 197, 64 X 197 Y 199</t>
  </si>
  <si>
    <t>221-01-0386</t>
  </si>
  <si>
    <t>221-01-0475</t>
  </si>
  <si>
    <t>S20-0347</t>
  </si>
  <si>
    <t>221-01-0043</t>
  </si>
  <si>
    <t>221-01-0438</t>
  </si>
  <si>
    <t>CALLE 24 DIAGONAL X 29-A AL SUR HASTA LA CASA DE ANGELICA IRASEMA MARIN LIZARRAGA, 24 DIAGONAL X 29 Y 29-A</t>
  </si>
  <si>
    <t>221-01-0202</t>
  </si>
  <si>
    <t>CALLE 25 X 22 Y 24</t>
  </si>
  <si>
    <t>ANCONA CHUNAB GABRIELA YANET</t>
  </si>
  <si>
    <t>S20-0352</t>
  </si>
  <si>
    <t>221-01-0523</t>
  </si>
  <si>
    <t>S20-0330</t>
  </si>
  <si>
    <t>221-01-0404</t>
  </si>
  <si>
    <t>221-01-0250</t>
  </si>
  <si>
    <t>CALLE 19 X 6 Y 8 COMPLEMENTO, 6 X 19 AL SUR HASTA LA CASA DE PAOLA BEATRIZ CAMARA CHALE</t>
  </si>
  <si>
    <t>221-01-0237</t>
  </si>
  <si>
    <t>CONOCIDA COMO CALLE 80 X 189-C DEL FRACCIONAMIENTO DZUNUNCAN AL SUR HASTA LA CASA DEL ALFARERO</t>
  </si>
  <si>
    <t>GUTIERREZ ENCALADA ISRAEL GEOVANY</t>
  </si>
  <si>
    <t>S21-0010</t>
  </si>
  <si>
    <t>221-01-0389</t>
  </si>
  <si>
    <t>EMILIANO ZAPATA SUR I Y II</t>
  </si>
  <si>
    <t>CONOCIDA COMO CALLE 151-1 PRIVADA X 94</t>
  </si>
  <si>
    <t>SOLORZANO MENDEZ JERONIMA</t>
  </si>
  <si>
    <t>9991-41-35-09</t>
  </si>
  <si>
    <t>S20-0381</t>
  </si>
  <si>
    <t>221-01-0165</t>
  </si>
  <si>
    <t>CALLE 96-A X 173 Y 173 DIAGONAL, 96-A X 171-C Y 173, 96-A X 171-B Y 171-C, 96-A X 171-A Y 171-B, 96-A X 171-A Y 171-1, 171-B X 96-B Y 96-A1, 171-B X 96-A Y 96-A1, 171-B X 96-A Y 96-1, 171-B X 96 Y 96-1, 171-B X 94-A Y 96, 171-B X 94 Y 94-A, 171-B X 94 Y 92-A COMPLEMENTO, 171-A X 96-A1 Y 96-B, 171-A X 96-A Y 96-A1, 171-A X 96-A Y 96-1, 171-A X 96 Y 96-1</t>
  </si>
  <si>
    <t>TUYUB HERNANDEZ PAMELA IRACEMA</t>
  </si>
  <si>
    <t>9993-29-97-79</t>
  </si>
  <si>
    <t>S21-0018</t>
  </si>
  <si>
    <t>221-01-0197</t>
  </si>
  <si>
    <t>CONOCIDA COMO CALLE 187-D1 X 60 Y 60-A</t>
  </si>
  <si>
    <t>ESCAMILLA CERVERA ALBERTO JESUS</t>
  </si>
  <si>
    <t>9996-58-95-71</t>
  </si>
  <si>
    <t>S20-0387</t>
  </si>
  <si>
    <t>221-01-0159</t>
  </si>
  <si>
    <t>CONOCIDA COMO CALLE 187-E X 58 Y 60-A</t>
  </si>
  <si>
    <t>BALAM CARRILLO MILLIE LIZETH</t>
  </si>
  <si>
    <t>9992-14-99-23</t>
  </si>
  <si>
    <t>S19-0251</t>
  </si>
  <si>
    <t>221-01-0162</t>
  </si>
  <si>
    <t>CONOCIDA COMO CALLE 58 X 191 Y 187-D2, 187-D2 X 58 Y 60-A</t>
  </si>
  <si>
    <t>MEX PUC HEIDI DE LOS ANGELES</t>
  </si>
  <si>
    <t>9995-98-49-38</t>
  </si>
  <si>
    <t>S20-0388</t>
  </si>
  <si>
    <t>221-01-0435</t>
  </si>
  <si>
    <t>LEANDRO VALLE</t>
  </si>
  <si>
    <t>CALLE 39 X 6 ORIENTE Y 8 ORIENTE COMPLEMENTO</t>
  </si>
  <si>
    <t>ACEVEDO OLVERA MARTHA ALICIA DEL REFUGIO</t>
  </si>
  <si>
    <t>S20-0281</t>
  </si>
  <si>
    <t>221-01-0408</t>
  </si>
  <si>
    <t>CALLE 39 X 10 ORIENTE Y 12 ORIENTE</t>
  </si>
  <si>
    <t>ESCAMILLA CETINA EDWIN ANGEL</t>
  </si>
  <si>
    <t>S20-0354</t>
  </si>
  <si>
    <t>221-01-0256</t>
  </si>
  <si>
    <t>NUEVA REFORMA AGRARIA</t>
  </si>
  <si>
    <t>CALLE 138-B X 79-A Y 81</t>
  </si>
  <si>
    <t>LEON KU WENDY MERCEDES</t>
  </si>
  <si>
    <t>S19-1077</t>
  </si>
  <si>
    <t>221-01-0243</t>
  </si>
  <si>
    <t>NUEVA SAN JOSE TECOH</t>
  </si>
  <si>
    <t>CALLE 161 DIAGONAL X 179 Y 181</t>
  </si>
  <si>
    <t>CEN GONZALEZ MARTHA LUCIA</t>
  </si>
  <si>
    <t>S20-0380</t>
  </si>
  <si>
    <t>221-01-0411</t>
  </si>
  <si>
    <t>PLAN DE AYALA SUR</t>
  </si>
  <si>
    <t>CALLE 173 X 46 Y 48, 173 X 44 Y 46, 44 X 171 Y 173, 171 X 42 Y 44</t>
  </si>
  <si>
    <t>MIS GONGORA MELBA MADAI</t>
  </si>
  <si>
    <t>S20-0349</t>
  </si>
  <si>
    <t>221-01-0304</t>
  </si>
  <si>
    <t>TAMARINDOS</t>
  </si>
  <si>
    <t>CALLE 87 X 34 Y 36, 87 X 36 Y 38, 38 X 87 Y 89</t>
  </si>
  <si>
    <t>CANUL DIAZ ANA LINA ASUNCION</t>
  </si>
  <si>
    <t>98-31-34-07-38</t>
  </si>
  <si>
    <t>S20-0367</t>
  </si>
  <si>
    <t>221-01-0301</t>
  </si>
  <si>
    <t>CALLE 36 X 87 Y 89, 36 X 89 Y 91, 36 X 91 Y 93</t>
  </si>
  <si>
    <t>CHALE TORRES EDITH NOEMI</t>
  </si>
  <si>
    <t>9991-65-46-06</t>
  </si>
  <si>
    <t>S20-0060</t>
  </si>
  <si>
    <t>221-01-0491</t>
  </si>
  <si>
    <t>CONOCIDA COMO CALLE 10 X 9 Y 11, 10 X 9 HASTA LA BARDA LIMITE DEL FRACCIONAMIENTO GRAN SANTA FE NORTE II</t>
  </si>
  <si>
    <t>SALAZAR CANCHE MARIA DE LAS NIEVES</t>
  </si>
  <si>
    <t>S20-0337</t>
  </si>
  <si>
    <t>221-01-0473</t>
  </si>
  <si>
    <t>CALLE 21 X 6 Y 8, 21 X 8 Y 10</t>
  </si>
  <si>
    <t>MALDONADO EK SILVIA GUADALUPE</t>
  </si>
  <si>
    <t>S0257-19</t>
  </si>
  <si>
    <t>221-01-0395</t>
  </si>
  <si>
    <t>CALLE 11 X 12-A Y 14</t>
  </si>
  <si>
    <t>EUAN MAGAÑA GENNY DEL SOCORRO</t>
  </si>
  <si>
    <t>9991-91-00-77</t>
  </si>
  <si>
    <t>S20-0369</t>
  </si>
  <si>
    <t>221-01-0122</t>
  </si>
  <si>
    <t>CONOCIDA COMO CALLE 26-A X 23 AL SUR, 23 X 26 AL ORIENTE COMPLEMENTO</t>
  </si>
  <si>
    <t>VERA NAAL LINA MERCEDES</t>
  </si>
  <si>
    <t>S20-0345</t>
  </si>
  <si>
    <t>221-01-0471</t>
  </si>
  <si>
    <t>CALLE 13-A X 8 Y 10</t>
  </si>
  <si>
    <t>MAY MAY JOSE RODRIGO</t>
  </si>
  <si>
    <t>S19-0255</t>
  </si>
  <si>
    <t>221-01-0398</t>
  </si>
  <si>
    <t>CONOCIDA COMO CALLE 9 X 20 Y 22</t>
  </si>
  <si>
    <t>EUAN EK GEMA ITZAYANI</t>
  </si>
  <si>
    <t>S19-0555</t>
  </si>
  <si>
    <t>221-01-0392</t>
  </si>
  <si>
    <t>CALLE 11 X 12 Y 12-A</t>
  </si>
  <si>
    <t>BAAS GARCIA CAROLINA</t>
  </si>
  <si>
    <t>9995-33-39-69</t>
  </si>
  <si>
    <t>S20-0378</t>
  </si>
  <si>
    <t>221-01-0482</t>
  </si>
  <si>
    <t>CONOCIDA COMO CALLE 28 X 21-A Y 21-B</t>
  </si>
  <si>
    <t>SULU EUAN MARIA ELIZABETH</t>
  </si>
  <si>
    <t>S20-0343</t>
  </si>
  <si>
    <t>221-01-0479</t>
  </si>
  <si>
    <t>CONOCIDA COMO CALLE 23 X 26 Y 28</t>
  </si>
  <si>
    <t>221-01-0580</t>
  </si>
  <si>
    <t>CONOCIDA COMO CALLE 15 X 28, 28 X 15 AL NORTE, 28 X 15 Y 17-A</t>
  </si>
  <si>
    <t>CETINA ABAN CRISTINA GISELI</t>
  </si>
  <si>
    <t>S20-0341</t>
  </si>
  <si>
    <t>221-01-0240</t>
  </si>
  <si>
    <t>CALLE 28 X 27 Y 29-B COMPLEMENTO</t>
  </si>
  <si>
    <t>CRUZ RUIZ MARIA DEL ROSARIO</t>
  </si>
  <si>
    <t>S20-0383</t>
  </si>
  <si>
    <t>221-01-0586</t>
  </si>
  <si>
    <t>CALLE 27 X 18 Y 20, 27 X 20 Y 22</t>
  </si>
  <si>
    <t>LOPEZ CAB MARIA CRISTINA</t>
  </si>
  <si>
    <t>S20-0315</t>
  </si>
  <si>
    <t>221-01-0583</t>
  </si>
  <si>
    <t>CALLE 25 X 18 AL ORIENTE HASTA LA CASA DE ANA ROSA DORANTES NOVELO</t>
  </si>
  <si>
    <t>HOIL CUMI LEIDI GUADALUPE</t>
  </si>
  <si>
    <t>S20-0316</t>
  </si>
  <si>
    <t>221-01-0400</t>
  </si>
  <si>
    <t>CALLE 22 X 23 Y 25</t>
  </si>
  <si>
    <t>CHI MUTUL SANTOS ISAURA</t>
  </si>
  <si>
    <t>S20-0370</t>
  </si>
  <si>
    <t>221-01-0258</t>
  </si>
  <si>
    <t>CALLE 14-A X 23 Y 23-A, 14-A X 23-A Y 25</t>
  </si>
  <si>
    <t>LOEZA MOO JOSE RAUL</t>
  </si>
  <si>
    <t>S19-0535</t>
  </si>
  <si>
    <t>221-01-0526</t>
  </si>
  <si>
    <t>CALLE 16 X 17 Y 19</t>
  </si>
  <si>
    <t>CHI CABRERA MARICELA</t>
  </si>
  <si>
    <t>S20-0328</t>
  </si>
  <si>
    <t>221-01-0484</t>
  </si>
  <si>
    <t>CALLE 21 X 8 Y 10</t>
  </si>
  <si>
    <t>CUMI CHUC GENY CONSEPCION</t>
  </si>
  <si>
    <t>S20-0342</t>
  </si>
  <si>
    <t>221-01-0486</t>
  </si>
  <si>
    <t>CALLE 13 X 20 Y 22</t>
  </si>
  <si>
    <t>CAB KOYOC MARIA LETICIA</t>
  </si>
  <si>
    <t>S20-0339</t>
  </si>
  <si>
    <t>221-01-0488</t>
  </si>
  <si>
    <t>CALLE 15 X 4 Y 6, 6 X 11 Y 13, 6 X 13 Y 15</t>
  </si>
  <si>
    <t>CHI CEN JAIME HUMBERTO</t>
  </si>
  <si>
    <t>S20-0338</t>
  </si>
  <si>
    <t>221-01-0572</t>
  </si>
  <si>
    <t>CALLE 11 X 12 Y 16</t>
  </si>
  <si>
    <t>POOL JIMENEZ NEYDI CRISTINA</t>
  </si>
  <si>
    <t>S20-0320</t>
  </si>
  <si>
    <t>221-01-0468</t>
  </si>
  <si>
    <t>CALLE 25 X 20 Y 22</t>
  </si>
  <si>
    <t>HERNANDEZ GONZALEZ WILMA CONCEPCION</t>
  </si>
  <si>
    <t>S20-0355</t>
  </si>
  <si>
    <t>221-01-0720</t>
  </si>
  <si>
    <t>AMALIA SOLORZANO</t>
  </si>
  <si>
    <t>CALLE 17 # 512-B X 10-A Y 12</t>
  </si>
  <si>
    <t>CANCHE CANCHE MARIA DE LOURDES</t>
  </si>
  <si>
    <t>9999-04-03-22</t>
  </si>
  <si>
    <t>0134/2020</t>
  </si>
  <si>
    <t>221-01-0313</t>
  </si>
  <si>
    <t>AVILA CAMACHO</t>
  </si>
  <si>
    <t>CALLE 47  # 301 X 4 Y 6</t>
  </si>
  <si>
    <t>ROSADO AMADA</t>
  </si>
  <si>
    <t>9994-04-68-39</t>
  </si>
  <si>
    <t>2050/2020</t>
  </si>
  <si>
    <t>221-01-0446</t>
  </si>
  <si>
    <t>CENTRO</t>
  </si>
  <si>
    <t>CALLE 78 # 512-A X 61 Y 65</t>
  </si>
  <si>
    <t>AVILA PAMPLONA MARIA DEL CARMEN</t>
  </si>
  <si>
    <t>9991-81-34-59</t>
  </si>
  <si>
    <t>1920/2020</t>
  </si>
  <si>
    <t>221-01-0722</t>
  </si>
  <si>
    <t>DOLORES OTERO</t>
  </si>
  <si>
    <t>CALLE 105 # 484 X 54-A Y 56</t>
  </si>
  <si>
    <t>CAHUM MEDINA REYNA MARIA DEL CARMEN</t>
  </si>
  <si>
    <t>9995-50-12-84</t>
  </si>
  <si>
    <t>0128/2020</t>
  </si>
  <si>
    <t>221-01-0308</t>
  </si>
  <si>
    <t>CALLE 2-A # 290 X 33-A Y 35</t>
  </si>
  <si>
    <t>AGUILAR MAY MARIA PAULINA</t>
  </si>
  <si>
    <t>9997-11-42-39</t>
  </si>
  <si>
    <t>2041/2020</t>
  </si>
  <si>
    <t>221-01-0317</t>
  </si>
  <si>
    <t>CALLE 2-A # 239 X 39 Y 35</t>
  </si>
  <si>
    <t>UC PECH MARIANA</t>
  </si>
  <si>
    <t>9995-34-36-52</t>
  </si>
  <si>
    <t>2056/2020</t>
  </si>
  <si>
    <t>221-01-0642</t>
  </si>
  <si>
    <t>CALLE 37 # 236 X 2-A Y 39</t>
  </si>
  <si>
    <t>LOPEZ BLANCO ADRIANA DEL JESUS</t>
  </si>
  <si>
    <t>9999-04-99-46</t>
  </si>
  <si>
    <t>0139/2020</t>
  </si>
  <si>
    <t>221-01-0178</t>
  </si>
  <si>
    <t>CALLE 151-1 PRIVADA S/N X 94</t>
  </si>
  <si>
    <t>NAVARRO PERERA ISABEL VIRGINIA DEL PILAR</t>
  </si>
  <si>
    <t>9994-93-37-03</t>
  </si>
  <si>
    <t>0089/2021</t>
  </si>
  <si>
    <t>221-01-0188</t>
  </si>
  <si>
    <t>CALLE 151-A S/N X 94 Y 96-B</t>
  </si>
  <si>
    <t>REJON UICAB PATRICIA GUADALUPE</t>
  </si>
  <si>
    <t>9994-58-38-51</t>
  </si>
  <si>
    <t>0078/2021</t>
  </si>
  <si>
    <t>221-01-0186</t>
  </si>
  <si>
    <t>CUPUL CEN PRICILA FANNY</t>
  </si>
  <si>
    <t>9993-65-63-63</t>
  </si>
  <si>
    <t>0080/2021</t>
  </si>
  <si>
    <t>221-01-0184</t>
  </si>
  <si>
    <t>CALLE 94 S/N X 151 Y 151-A</t>
  </si>
  <si>
    <t>CETINA SANCHEZ RUBY ESMERALDA</t>
  </si>
  <si>
    <t>3334-73-78-74</t>
  </si>
  <si>
    <t>0107/2021</t>
  </si>
  <si>
    <t>221-01-0182</t>
  </si>
  <si>
    <t>CALLE 151 S/N X 94 Y 96-B</t>
  </si>
  <si>
    <t>AMBROSIO LOYA FERNANDO ALEXIS</t>
  </si>
  <si>
    <t>0085/2021</t>
  </si>
  <si>
    <t>221-01-0180</t>
  </si>
  <si>
    <t>HOMA CHAB GEIDY ARACELY</t>
  </si>
  <si>
    <t>9992-28-94-31</t>
  </si>
  <si>
    <t>0087/2021</t>
  </si>
  <si>
    <t>221-01-0166</t>
  </si>
  <si>
    <t>MANZANO ZAVALA JOSEFINA</t>
  </si>
  <si>
    <t>9994-45-33-95</t>
  </si>
  <si>
    <t>0101/2021</t>
  </si>
  <si>
    <t>221-01-0176</t>
  </si>
  <si>
    <t>CORTEZ DOMINGUEZ SARA BELLALY</t>
  </si>
  <si>
    <t>9991-13-13-90</t>
  </si>
  <si>
    <t>0091/2021</t>
  </si>
  <si>
    <t>221-01-0175</t>
  </si>
  <si>
    <t>KU UC VANESSA DEL CARMEN</t>
  </si>
  <si>
    <t>9999-95-16-56</t>
  </si>
  <si>
    <t>0092/2021</t>
  </si>
  <si>
    <t>221-01-0170</t>
  </si>
  <si>
    <t>XUL US MARIA MAGDALENA</t>
  </si>
  <si>
    <t>9999-93-47-33</t>
  </si>
  <si>
    <t>0096/2021</t>
  </si>
  <si>
    <t>221-01-0168</t>
  </si>
  <si>
    <t>PINZON BARRERA YANELI MARILI</t>
  </si>
  <si>
    <t>9995-11-48-57</t>
  </si>
  <si>
    <t>0099/2021</t>
  </si>
  <si>
    <t>221-01-0038</t>
  </si>
  <si>
    <t>PUC NOH MANUEL JESUS</t>
  </si>
  <si>
    <t>9994-59-61-29</t>
  </si>
  <si>
    <t>1311/2020</t>
  </si>
  <si>
    <t>221-01-0036</t>
  </si>
  <si>
    <t>CALLE 165-A S/N X 94 Y 94-A</t>
  </si>
  <si>
    <t>GALAVIZ Y CASANOVA GAVINO</t>
  </si>
  <si>
    <t>9994-11-22-30</t>
  </si>
  <si>
    <t>1324/2020</t>
  </si>
  <si>
    <t>221-01-0518</t>
  </si>
  <si>
    <t>CALLE 86 # 377-F X 155 Y 157</t>
  </si>
  <si>
    <t>CANUL SANSORES JACOB ISRAEL</t>
  </si>
  <si>
    <t>9994-92-39-61</t>
  </si>
  <si>
    <t>1236/2019</t>
  </si>
  <si>
    <t>221-01-0710</t>
  </si>
  <si>
    <t>JACINTO CANEK</t>
  </si>
  <si>
    <t>CALLE 203 # 508 X 44-E</t>
  </si>
  <si>
    <t>HERRERA BASTO AIDA BEATRIZ</t>
  </si>
  <si>
    <t>9996-47-71-96</t>
  </si>
  <si>
    <t>1192/2020</t>
  </si>
  <si>
    <t>221-01-0703</t>
  </si>
  <si>
    <t>CALLE 44 # 521 X 193-A Y 195</t>
  </si>
  <si>
    <t>CUA PINTO LAURA MARISOL</t>
  </si>
  <si>
    <t>9994-57-89-13</t>
  </si>
  <si>
    <t>1241/2020</t>
  </si>
  <si>
    <t>221-01-0607</t>
  </si>
  <si>
    <t>JARDINES DE TAHDZIBICHEN</t>
  </si>
  <si>
    <t>CALLE 42 S/N X 37-F Y 37-H</t>
  </si>
  <si>
    <t>DZUL CHI VIRGINIA DEL ROSARIO</t>
  </si>
  <si>
    <t>9995-53-34-16</t>
  </si>
  <si>
    <t>1498/2020</t>
  </si>
  <si>
    <t>221-01-0690</t>
  </si>
  <si>
    <t>MIL PIEDRAS</t>
  </si>
  <si>
    <t>CALLE 58 # 444 X 163 Y 165</t>
  </si>
  <si>
    <t>RODRIGUEZ MAY MARIA CONCEPCION</t>
  </si>
  <si>
    <t>9994-93-33-56</t>
  </si>
  <si>
    <t>1364/2020</t>
  </si>
  <si>
    <t>221-01-0645</t>
  </si>
  <si>
    <t>NUEVA SAMBULA</t>
  </si>
  <si>
    <t>CALLE 102 # 854 X 73 Y 75</t>
  </si>
  <si>
    <t>CHAN CHABLE FRANCISCO</t>
  </si>
  <si>
    <t>9994-96-63-01</t>
  </si>
  <si>
    <t>0064/2020</t>
  </si>
  <si>
    <t>221-01-0217</t>
  </si>
  <si>
    <t>PINZONES</t>
  </si>
  <si>
    <t>CALLE 49 # 157 X 34 Y 36</t>
  </si>
  <si>
    <t>VARGAS HERRERA NEYFY LETICIA</t>
  </si>
  <si>
    <t>9991-25-28-44</t>
  </si>
  <si>
    <t>1478/2020</t>
  </si>
  <si>
    <t>221-01-0261</t>
  </si>
  <si>
    <t>CALLE 185 # 539 X 50 Y 50-B</t>
  </si>
  <si>
    <t>TUYUB PAT NORMA AUGUSTO</t>
  </si>
  <si>
    <t>9991-92-16-96</t>
  </si>
  <si>
    <t>2071/2020</t>
  </si>
  <si>
    <t>221-01-0648</t>
  </si>
  <si>
    <t>SAMBULA</t>
  </si>
  <si>
    <t>CALLE 69-DIAG # 832 X 79-A Y 79-C</t>
  </si>
  <si>
    <t>DOMINGUEZ ITZA MARCELINA</t>
  </si>
  <si>
    <t>0036/2020</t>
  </si>
  <si>
    <t>221-01-0457</t>
  </si>
  <si>
    <t>SAN ANTONIO XLUCH III</t>
  </si>
  <si>
    <t>CALLE 179-A # 730 X 98 Y 100</t>
  </si>
  <si>
    <t>SALAZAR LEAL ADIEL EZEQUIEL</t>
  </si>
  <si>
    <t>9999-94-24-59</t>
  </si>
  <si>
    <t>0140/2020</t>
  </si>
  <si>
    <t>221-01-0440</t>
  </si>
  <si>
    <t>SAN ANTONIO XLUCH Y NOCO</t>
  </si>
  <si>
    <t>CALLE 82 # 821 X 129 Y 131</t>
  </si>
  <si>
    <t>CAUICH CORTES GENNY NOEMI</t>
  </si>
  <si>
    <t>9993-24-60-86</t>
  </si>
  <si>
    <t>1556/2020</t>
  </si>
  <si>
    <t>221-01-0627</t>
  </si>
  <si>
    <t>1557/2020</t>
  </si>
  <si>
    <t>221-01-0041</t>
  </si>
  <si>
    <t>UXMAL</t>
  </si>
  <si>
    <t>CALLE 46 # 350 X 11 Y 13</t>
  </si>
  <si>
    <t>KANTUN UC ROSA MARGARITA</t>
  </si>
  <si>
    <t>9991-04-36-64</t>
  </si>
  <si>
    <t>1270/2020</t>
  </si>
  <si>
    <t>221-01-0500</t>
  </si>
  <si>
    <t>CALLE 17 S/N X 14 Y 16</t>
  </si>
  <si>
    <t>KU MAY JUAN ESTEBAN</t>
  </si>
  <si>
    <t>9994-98-73-15</t>
  </si>
  <si>
    <t>1737/2020</t>
  </si>
  <si>
    <t>221-01-0621</t>
  </si>
  <si>
    <t>CALLE 27 S/N X 24 Y 26</t>
  </si>
  <si>
    <t>CANCHE MAY ROSSANA GUADALUPE</t>
  </si>
  <si>
    <t>9991-43-12-18</t>
  </si>
  <si>
    <t>1514/2020</t>
  </si>
  <si>
    <t>221-01-0678</t>
  </si>
  <si>
    <t>CALLE 32 S/N X 21 Y 21-A</t>
  </si>
  <si>
    <t>MAY COCOM ADDY ESTEFANY</t>
  </si>
  <si>
    <t>9992-49-26-94</t>
  </si>
  <si>
    <t>0201/2020</t>
  </si>
  <si>
    <t>221-01-0676</t>
  </si>
  <si>
    <t>MAY COCOM YOHANA SARAHI</t>
  </si>
  <si>
    <t>9994-42-58-91</t>
  </si>
  <si>
    <t>0199/2020</t>
  </si>
  <si>
    <t>221-01-0673</t>
  </si>
  <si>
    <t>CALLE 8 S/N X 29</t>
  </si>
  <si>
    <t>CANCHE Y CANCHE MARIA MERCEDES</t>
  </si>
  <si>
    <t>9991-90-26-13</t>
  </si>
  <si>
    <t>0225/2020</t>
  </si>
  <si>
    <t>221-01-0071</t>
  </si>
  <si>
    <t>CALLE 34 S/N X 19 Y 21</t>
  </si>
  <si>
    <t>LOPEZ POOL ZULEYMY MARIA</t>
  </si>
  <si>
    <t>9994-84-23-15</t>
  </si>
  <si>
    <t>0643/2020</t>
  </si>
  <si>
    <t>221-01-0459</t>
  </si>
  <si>
    <t>CALLE 22 S/N X 17 Y 19</t>
  </si>
  <si>
    <t>CANCHE HAU MARIA ANGELINA</t>
  </si>
  <si>
    <t>9991-00-67-18</t>
  </si>
  <si>
    <t>1744/2020</t>
  </si>
  <si>
    <t>221-01-0504</t>
  </si>
  <si>
    <t>CALLE 15 S/N X 30 Y 32</t>
  </si>
  <si>
    <t>EUAN MAY MARIA GUADALUPE</t>
  </si>
  <si>
    <t>9995-04-06-01</t>
  </si>
  <si>
    <t>1732/2020</t>
  </si>
  <si>
    <t>221-01-0511</t>
  </si>
  <si>
    <t>CALLE 24 S/N X 29</t>
  </si>
  <si>
    <t>NOH SONDA REINA LORENA</t>
  </si>
  <si>
    <t>9991-33-22-68</t>
  </si>
  <si>
    <t>1806/2020</t>
  </si>
  <si>
    <t>221-01-0671</t>
  </si>
  <si>
    <t>CALLE 4-A S/N X 25 Y 27</t>
  </si>
  <si>
    <t>TUN NOH KAREN MIRELY</t>
  </si>
  <si>
    <t>9991-25-89-35</t>
  </si>
  <si>
    <t>0266/2020</t>
  </si>
  <si>
    <t>221-01-0542</t>
  </si>
  <si>
    <t>CALLE 4-A S/N X 21 Y 21-A</t>
  </si>
  <si>
    <t>GARRIDO NOH GLADYS MARLENE</t>
  </si>
  <si>
    <t>9992-62-02-51</t>
  </si>
  <si>
    <t>1371/2020</t>
  </si>
  <si>
    <t>221-01-0380</t>
  </si>
  <si>
    <t>CALLE 14 S/N X 15 Y 11</t>
  </si>
  <si>
    <t>COOT DZUL GEOBANY</t>
  </si>
  <si>
    <t>9994-50-06-45</t>
  </si>
  <si>
    <t>1759/2020</t>
  </si>
  <si>
    <t>221-01-0564</t>
  </si>
  <si>
    <t>CALLE 8 S/N X 25 Y 27</t>
  </si>
  <si>
    <t>CHALE HOIL JOSE GILBERTO</t>
  </si>
  <si>
    <t>9991-49-39-40</t>
  </si>
  <si>
    <t>0318/2020</t>
  </si>
  <si>
    <t>221-01-0451</t>
  </si>
  <si>
    <t>CALLE 26 S/N X 19</t>
  </si>
  <si>
    <t>EK SULU MARIA CONCEPCION</t>
  </si>
  <si>
    <t>9991-99-92-08</t>
  </si>
  <si>
    <t>1158/2020</t>
  </si>
  <si>
    <t>221-01-0652</t>
  </si>
  <si>
    <t>CALLE 37 S/N X 16 Y 18-B</t>
  </si>
  <si>
    <t>GOMEZ RODRIGUEZ MARIA ROSARIO DE FATIMA</t>
  </si>
  <si>
    <t>9994-47-96-51</t>
  </si>
  <si>
    <t>1429/2020</t>
  </si>
  <si>
    <t>221-01-0015</t>
  </si>
  <si>
    <t>CALLE 16 S/N X 21 Y 23</t>
  </si>
  <si>
    <t>HOIL CHALE JOSE RICARDO</t>
  </si>
  <si>
    <t>9997-39-24-21</t>
  </si>
  <si>
    <t>1644/2020</t>
  </si>
  <si>
    <t>221-01-0099</t>
  </si>
  <si>
    <t>CALLE 20 S/N X 23 Y 25</t>
  </si>
  <si>
    <t>CUMI NORIEGA WILMA MARIA</t>
  </si>
  <si>
    <t>9992-55-98-05</t>
  </si>
  <si>
    <t>1573/2020</t>
  </si>
  <si>
    <t>221-01-0096</t>
  </si>
  <si>
    <t>CAB EK MARIA ELOISA</t>
  </si>
  <si>
    <t>2102/2020</t>
  </si>
  <si>
    <t>221-01-0048</t>
  </si>
  <si>
    <t>CALLE 20 S/N X 21 Y 23</t>
  </si>
  <si>
    <t>HOIL CANUL MARIA LUISA</t>
  </si>
  <si>
    <t>9991-97-65-76</t>
  </si>
  <si>
    <t>1648/2020</t>
  </si>
  <si>
    <t>221-01-0088</t>
  </si>
  <si>
    <t>CALLE 27 S/N X 20 Y 22</t>
  </si>
  <si>
    <t>9993-10-10-47</t>
  </si>
  <si>
    <t>1588/2020</t>
  </si>
  <si>
    <t>221-01-0044</t>
  </si>
  <si>
    <t>CANUL POOT JOSE OSCAR</t>
  </si>
  <si>
    <t>9991-78-47-91</t>
  </si>
  <si>
    <t>1653/2020</t>
  </si>
  <si>
    <t>221-01-0028</t>
  </si>
  <si>
    <t>CALLE 27 S/N X 18 Y 20</t>
  </si>
  <si>
    <t>LOPEZ BASTO FLORA MARISA</t>
  </si>
  <si>
    <t>9992-55-98-07</t>
  </si>
  <si>
    <t>2116/2020</t>
  </si>
  <si>
    <t>221-01-0027</t>
  </si>
  <si>
    <t>TUN PECH NORMA ANGELICA</t>
  </si>
  <si>
    <t>9994-37-02-13</t>
  </si>
  <si>
    <t>1657/2020</t>
  </si>
  <si>
    <t>221-01-0023</t>
  </si>
  <si>
    <t>CALLE 19-B S/N X 20 Y 22</t>
  </si>
  <si>
    <t>CANUL CUMI ADI ERMINIA</t>
  </si>
  <si>
    <t>9995-32-20-42</t>
  </si>
  <si>
    <t>1590/2020</t>
  </si>
  <si>
    <t>221-01-0093</t>
  </si>
  <si>
    <t>CALLE 18 S/N X 25 Y 27</t>
  </si>
  <si>
    <t>CUMI HOIL SHEILA REMEDIOS</t>
  </si>
  <si>
    <t>9993-24-12-25</t>
  </si>
  <si>
    <t>2105/2020</t>
  </si>
  <si>
    <t>221-01-0154</t>
  </si>
  <si>
    <t>LOPEZ CAB JOSE ANTONIO</t>
  </si>
  <si>
    <t>9995-07-60-74</t>
  </si>
  <si>
    <t>1664/2020</t>
  </si>
  <si>
    <t>221-01-0131</t>
  </si>
  <si>
    <t>CALLE 23 S/N X 20</t>
  </si>
  <si>
    <t>FERNANDEZ MOO EDGAR IVAN</t>
  </si>
  <si>
    <t>9995-48-38-14</t>
  </si>
  <si>
    <t>1974/2020</t>
  </si>
  <si>
    <t>221-01-0139</t>
  </si>
  <si>
    <t>CALLE 31 S/N X 20 Y 22</t>
  </si>
  <si>
    <t>SOSA CHIM MANUEL JESUS</t>
  </si>
  <si>
    <t>9992-56-00-29</t>
  </si>
  <si>
    <t>1845/2020</t>
  </si>
  <si>
    <t>221-01-0443</t>
  </si>
  <si>
    <t>CALLE 33 S/N X 42 ESQ</t>
  </si>
  <si>
    <t>TUYIN CAB FREDDY BENJAMIN</t>
  </si>
  <si>
    <t>9995-51-33-65</t>
  </si>
  <si>
    <t>1304/2020</t>
  </si>
  <si>
    <t>221-01-0138</t>
  </si>
  <si>
    <t>CALLE 35 S/N X 14 ESQ</t>
  </si>
  <si>
    <t>MOO POOT LUCIANO</t>
  </si>
  <si>
    <t>9995-02-20-16</t>
  </si>
  <si>
    <t>1848/2020</t>
  </si>
  <si>
    <t>221-01-0220</t>
  </si>
  <si>
    <t>CALLE 20 S/N X 25 A Y 25-A BIS</t>
  </si>
  <si>
    <t>CANCHE PISTE AMBROCIO</t>
  </si>
  <si>
    <t>9994-17-53-10</t>
  </si>
  <si>
    <t>1803/2020</t>
  </si>
  <si>
    <t>221-01-0209</t>
  </si>
  <si>
    <t>CALLE 28 S/N X 25</t>
  </si>
  <si>
    <t>JIMENEZ QUITUK CONCEPCION</t>
  </si>
  <si>
    <t>9999-70-33-84</t>
  </si>
  <si>
    <t>2081/2020</t>
  </si>
  <si>
    <t>221-01-0428</t>
  </si>
  <si>
    <t>CALLE 33 S/N X CARRETERA A COSGAYA</t>
  </si>
  <si>
    <t>CAUICH CHUC ROBERTO</t>
  </si>
  <si>
    <t>9994-73-71-88</t>
  </si>
  <si>
    <t>1205/2019</t>
  </si>
  <si>
    <t>221-01-0142</t>
  </si>
  <si>
    <t>CALLE 43 S/N X 26 Y 30</t>
  </si>
  <si>
    <t>MATU CEN JOSE OMAR</t>
  </si>
  <si>
    <t>9991-54-44-22</t>
  </si>
  <si>
    <t>1834/2020</t>
  </si>
  <si>
    <t>221-01-0290</t>
  </si>
  <si>
    <t>CALLE 28 S/N X 39</t>
  </si>
  <si>
    <t>ALBORNOZ CAUICH JESUS MANUEL</t>
  </si>
  <si>
    <t>9991-44-74-49</t>
  </si>
  <si>
    <t>1797/2020</t>
  </si>
  <si>
    <t>221-01-0192</t>
  </si>
  <si>
    <t>CALLE 35 S/N X 28 Y 30</t>
  </si>
  <si>
    <t>CANUL KU MARIA ESTHER</t>
  </si>
  <si>
    <t>9991-74-46-29</t>
  </si>
  <si>
    <t>1812/2020</t>
  </si>
  <si>
    <t>221-01-0275</t>
  </si>
  <si>
    <t>CALLE 33 S/N X 40</t>
  </si>
  <si>
    <t>CITUC CANUL WILBERTH</t>
  </si>
  <si>
    <t>9995-06-93-96</t>
  </si>
  <si>
    <t>1854/2020</t>
  </si>
  <si>
    <t>221-01-0190</t>
  </si>
  <si>
    <t>CALLE 31 S/N X 12 Y 14</t>
  </si>
  <si>
    <t>SOSA GIL GREGORIO</t>
  </si>
  <si>
    <t>9999-06-99-87</t>
  </si>
  <si>
    <t>1821/2020</t>
  </si>
  <si>
    <t>221-01-0213</t>
  </si>
  <si>
    <t>CALLE 25 S/N X 22 Y 24</t>
  </si>
  <si>
    <t>CHUNAB Y CHAN PEDRO</t>
  </si>
  <si>
    <t>9997-39-92-23</t>
  </si>
  <si>
    <t>1773/2020</t>
  </si>
  <si>
    <t>221-01-0332</t>
  </si>
  <si>
    <t>CALLE 29 S/N X 30</t>
  </si>
  <si>
    <t>CHUC CUMI JOSE VICTOR MANUEL</t>
  </si>
  <si>
    <t>1602/2020</t>
  </si>
  <si>
    <t>221-01-0365</t>
  </si>
  <si>
    <t>CALLE 29 S/N X 30 Y 32 DIAG</t>
  </si>
  <si>
    <t>SANCHEZ GUSTAVO</t>
  </si>
  <si>
    <t>1973/2020</t>
  </si>
  <si>
    <t>221-01-0552</t>
  </si>
  <si>
    <t>CAAMAL COB LEONARDO</t>
  </si>
  <si>
    <t>9992-41-53-93</t>
  </si>
  <si>
    <t>0688/2019</t>
  </si>
  <si>
    <t>221-01-0681</t>
  </si>
  <si>
    <t>CALLE 13 S/N X 12 Y 14</t>
  </si>
  <si>
    <t>DZUL CANCHE JOSE LUIS</t>
  </si>
  <si>
    <t>9995-11-16-77</t>
  </si>
  <si>
    <t>0539/2020</t>
  </si>
  <si>
    <t>221-01-0128</t>
  </si>
  <si>
    <t>CALLE 15 S/N X 10 Y 12</t>
  </si>
  <si>
    <t>CITUK MAY YOLANDA DEL SOCORRO</t>
  </si>
  <si>
    <t>9991-01-41-84</t>
  </si>
  <si>
    <t>1995/2020</t>
  </si>
  <si>
    <t>221-01-0361</t>
  </si>
  <si>
    <t>CALLE 17 S/N X 4</t>
  </si>
  <si>
    <t>VIVAS CETZ MARIA MISHEL</t>
  </si>
  <si>
    <t>9999-01-53-13</t>
  </si>
  <si>
    <t>1713/2020</t>
  </si>
  <si>
    <t>221-01-0320</t>
  </si>
  <si>
    <t>CALLE 21 S/N X 12 Y 14</t>
  </si>
  <si>
    <t>CAB CAB ELDA BEATRIZ</t>
  </si>
  <si>
    <t>9995-13-46-21</t>
  </si>
  <si>
    <t>1690/2020</t>
  </si>
  <si>
    <t>221-01-0230</t>
  </si>
  <si>
    <t>CALLE 10 S/N X 11 Y 13</t>
  </si>
  <si>
    <t>CAMPOS JORGE ELIZABETH</t>
  </si>
  <si>
    <t>9992-38-76-27</t>
  </si>
  <si>
    <t>2006/2020</t>
  </si>
  <si>
    <t>221-01-0425</t>
  </si>
  <si>
    <t>CALLE 8 S/N X 15 Y 17</t>
  </si>
  <si>
    <t>CHI SULUB JESUS ABRAHAM</t>
  </si>
  <si>
    <t>9999-05-26-42</t>
  </si>
  <si>
    <t>1237/2020</t>
  </si>
  <si>
    <t>221-01-0215</t>
  </si>
  <si>
    <t>CALLE 6 S/N X 17 Y 19</t>
  </si>
  <si>
    <t>PUERTO AKE AMELIA</t>
  </si>
  <si>
    <t>1709/2020</t>
  </si>
  <si>
    <t>221-01-0687</t>
  </si>
  <si>
    <t>CALLE 19 S/N X 6 Y 8</t>
  </si>
  <si>
    <t>CHI CITUK DIANA MARIA</t>
  </si>
  <si>
    <t>9999-10-19-82</t>
  </si>
  <si>
    <t>1267/2020</t>
  </si>
  <si>
    <t>221-01-0686</t>
  </si>
  <si>
    <t>CALLE 19 S/N X 4 Y 6</t>
  </si>
  <si>
    <t>SONDA GONZALEZ MARIA ADILENE</t>
  </si>
  <si>
    <t>9993-92-37-19</t>
  </si>
  <si>
    <t>1238/2020</t>
  </si>
  <si>
    <t>221-01-0341</t>
  </si>
  <si>
    <t>CALLE 17 S/N X 18 Y 20</t>
  </si>
  <si>
    <t>UC TZEC MARIA CAROLINA</t>
  </si>
  <si>
    <t>9994-33-72-99</t>
  </si>
  <si>
    <t>1698/2020</t>
  </si>
  <si>
    <t>221-01-0340</t>
  </si>
  <si>
    <t>CALLE 14 S/N X 11 Y 13</t>
  </si>
  <si>
    <t>PUERTO PISTE DANIEL</t>
  </si>
  <si>
    <t>9996-69-78-73</t>
  </si>
  <si>
    <t>1700/2020</t>
  </si>
  <si>
    <t>221-01-0066</t>
  </si>
  <si>
    <t>CALLE 12 S/N X 15 DIAG</t>
  </si>
  <si>
    <t>ZETINA COHUO MILEYDI GUADALUPE</t>
  </si>
  <si>
    <t>9993-87-40-36</t>
  </si>
  <si>
    <t>1936/2020</t>
  </si>
  <si>
    <t>221-01-0055</t>
  </si>
  <si>
    <t>CALLE 15 DIAG S/N X 14 Y 16</t>
  </si>
  <si>
    <t>MOO PUC JOSE PRUDENCIO</t>
  </si>
  <si>
    <t>9997-37-81-17</t>
  </si>
  <si>
    <t>1928/2020</t>
  </si>
  <si>
    <t>221-01-0064</t>
  </si>
  <si>
    <t>CALLE 24 S/N X 15 Y 17-A</t>
  </si>
  <si>
    <t>AKE MOO JOSE GASPAR</t>
  </si>
  <si>
    <t>9994-98-27-81</t>
  </si>
  <si>
    <t>1930/2020</t>
  </si>
  <si>
    <t>221-01-0601</t>
  </si>
  <si>
    <t>CALLE 18 S/N X 11</t>
  </si>
  <si>
    <t>CHI KUK ROSA MARIA</t>
  </si>
  <si>
    <t>9993-23-52-07</t>
  </si>
  <si>
    <t>1329/2019</t>
  </si>
  <si>
    <t>221-01-0252</t>
  </si>
  <si>
    <t>CALLE 17-A S/N X 10 Y 10-A</t>
  </si>
  <si>
    <t>CANCHE MENA ISOLINA</t>
  </si>
  <si>
    <t>9999-01-67-52</t>
  </si>
  <si>
    <t>1875/2020</t>
  </si>
  <si>
    <t>221-01-0307</t>
  </si>
  <si>
    <t>CALLE 20 S/N X 9 Y 13</t>
  </si>
  <si>
    <t>TZEC JIMENEZ JUAN PABLO</t>
  </si>
  <si>
    <t>9992-56-87-78</t>
  </si>
  <si>
    <t>1856/2020</t>
  </si>
  <si>
    <t>221-01-0235</t>
  </si>
  <si>
    <t>CALLE 16 DIAG S/N X 15 Y 14</t>
  </si>
  <si>
    <t>CITUC BASILIA</t>
  </si>
  <si>
    <t>9995-01-87-16</t>
  </si>
  <si>
    <t>1874/2020</t>
  </si>
  <si>
    <t>221-01-0232</t>
  </si>
  <si>
    <t>CALLE 10 S/N X 17</t>
  </si>
  <si>
    <t>TZEC MATU JOSUE EDILBERTO</t>
  </si>
  <si>
    <t>9994-18-85-47</t>
  </si>
  <si>
    <t>1881/2020</t>
  </si>
  <si>
    <t>221-01-0635</t>
  </si>
  <si>
    <t>CALLE 12 S/N X 5 Y 3</t>
  </si>
  <si>
    <t>TEPAL CEN MARIA TERESITA DE JESUS</t>
  </si>
  <si>
    <t>9993-09-99-90</t>
  </si>
  <si>
    <t>0672/2020</t>
  </si>
  <si>
    <t>221-01-0638</t>
  </si>
  <si>
    <t>CALLE 14 S/N X 25 Y 31</t>
  </si>
  <si>
    <t>COLLI AGUILAR JESUS ANTONIO</t>
  </si>
  <si>
    <t>9992-67-93-37</t>
  </si>
  <si>
    <t>0598/2020</t>
  </si>
  <si>
    <t>221-01-0541</t>
  </si>
  <si>
    <t>CALLE 23 S/N X 20 Y 22</t>
  </si>
  <si>
    <t>TUS CHE TERESA</t>
  </si>
  <si>
    <t>9991-01-80-94</t>
  </si>
  <si>
    <t>1124/2019</t>
  </si>
  <si>
    <t>221-01-0669</t>
  </si>
  <si>
    <t>CALLE 19 S/N X 18 Y 20</t>
  </si>
  <si>
    <t>BALAM CUA LAURA YERALDIN</t>
  </si>
  <si>
    <t>9994-59-05-01</t>
  </si>
  <si>
    <t>0068/2020</t>
  </si>
  <si>
    <t>221-01-0374</t>
  </si>
  <si>
    <t>CAMPOS PECH ISABEL</t>
  </si>
  <si>
    <t>1538/2020</t>
  </si>
  <si>
    <t>221-01-0599</t>
  </si>
  <si>
    <t>CALLE 42 S/N X 43</t>
  </si>
  <si>
    <t>COB CHAN HENRY JOSE</t>
  </si>
  <si>
    <t>9991-59-75-13</t>
  </si>
  <si>
    <t>1373/2020</t>
  </si>
  <si>
    <t>221-01-0614</t>
  </si>
  <si>
    <t>CALLE 55 S/N X 42</t>
  </si>
  <si>
    <t>CANCHE ACOSTA HAYDEE MONSERRAT</t>
  </si>
  <si>
    <t>9994-91-75-80</t>
  </si>
  <si>
    <t>1490/2020</t>
  </si>
  <si>
    <t>221-01-0426</t>
  </si>
  <si>
    <t>CALLE 18 S/N X 23</t>
  </si>
  <si>
    <t>POOL CAUICH MARIA ELIZABETH</t>
  </si>
  <si>
    <t>0429/2019</t>
  </si>
  <si>
    <t>221-01-0012</t>
  </si>
  <si>
    <t>CALLE 21 S/N X 16 Y 18</t>
  </si>
  <si>
    <t>MAY CUA MAGDALENO</t>
  </si>
  <si>
    <t>9993-46-00-15</t>
  </si>
  <si>
    <t>1777/2020</t>
  </si>
  <si>
    <t>221-01-0227</t>
  </si>
  <si>
    <t>CALLE 21 S/N X 22</t>
  </si>
  <si>
    <t>COUOH COUOH ANGEL ORLANDO</t>
  </si>
  <si>
    <t>9999-68-17-89</t>
  </si>
  <si>
    <t>2089/2020</t>
  </si>
  <si>
    <t>221-01-0285</t>
  </si>
  <si>
    <t>CALLE 23-A S/N X 20 DIAG</t>
  </si>
  <si>
    <t>COUOH MENA ARMANDO ROLANDO</t>
  </si>
  <si>
    <t>9991-51-46-43</t>
  </si>
  <si>
    <t>2095/2020</t>
  </si>
  <si>
    <t>221-01-0620</t>
  </si>
  <si>
    <t>CALLE 223 S/N X 50</t>
  </si>
  <si>
    <t>BAAS BAAS MARIO</t>
  </si>
  <si>
    <t>9991-75-99-52</t>
  </si>
  <si>
    <t>0566/2020</t>
  </si>
  <si>
    <t>221-01-0520</t>
  </si>
  <si>
    <t>JUAN PABLO II</t>
  </si>
  <si>
    <t>CALLE 51-A # 315 X 16 Y 18</t>
  </si>
  <si>
    <t>BASORA FOSTIL VIOLETA GUADALUPE</t>
  </si>
  <si>
    <t>9994-64-22-25</t>
  </si>
  <si>
    <t>1279/2020</t>
  </si>
  <si>
    <t>221-01-0172</t>
  </si>
  <si>
    <t>PALMA LEYVA NANCY GABRIELA</t>
  </si>
  <si>
    <t>9999-65-65-06</t>
  </si>
  <si>
    <t>0095/2021</t>
  </si>
  <si>
    <t>221-01-0200</t>
  </si>
  <si>
    <t>PINZON BARRERA GABRIELA ESTEFANY</t>
  </si>
  <si>
    <t>9992-23-04-06</t>
  </si>
  <si>
    <t>0082/2021</t>
  </si>
  <si>
    <t>221-01-0516</t>
  </si>
  <si>
    <t>1258/2019</t>
  </si>
  <si>
    <t>221-01-0347</t>
  </si>
  <si>
    <t>CALLE 187-B1 # 111 X 58 Y 60</t>
  </si>
  <si>
    <t>QUETZ GONGORA SANTOS BEATRIZ</t>
  </si>
  <si>
    <t>9994-34-08-59</t>
  </si>
  <si>
    <t>1447/2020</t>
  </si>
  <si>
    <t>221-01-0693</t>
  </si>
  <si>
    <t>CALLE 44-D # 532 X 195-A Y 199</t>
  </si>
  <si>
    <t>MAY Y CAUICH ORTENCIA</t>
  </si>
  <si>
    <t>9994-30-13-37</t>
  </si>
  <si>
    <t>1392/2020</t>
  </si>
  <si>
    <t>221-01-0707</t>
  </si>
  <si>
    <t>CALLE 78 # 442 X 185 Y 187</t>
  </si>
  <si>
    <t>ARCIA ALEJO NANCY</t>
  </si>
  <si>
    <t>9996-59-14-15</t>
  </si>
  <si>
    <t>1208/2020</t>
  </si>
  <si>
    <t>221-01-0651</t>
  </si>
  <si>
    <t>SAN MARCOS NOCOH</t>
  </si>
  <si>
    <t>CALLE 51 # 326 X 10 Y 12</t>
  </si>
  <si>
    <t>BURGOS CHI THELMY MAGALY</t>
  </si>
  <si>
    <t>9993-65-00-24</t>
  </si>
  <si>
    <t>1432/2020</t>
  </si>
  <si>
    <t>221-01-0040</t>
  </si>
  <si>
    <t>2117/2020</t>
  </si>
  <si>
    <t>221-01-0680</t>
  </si>
  <si>
    <t>CALLE 21 S/N X 32 Y CARRETERA A HUNUCMA</t>
  </si>
  <si>
    <t>COCOM OJEDA MARIA ISABEL</t>
  </si>
  <si>
    <t>0204/2020</t>
  </si>
  <si>
    <t>221-01-0509</t>
  </si>
  <si>
    <t>CALLE 21-A S/N X 28 Y 30</t>
  </si>
  <si>
    <t>CANUL SULU MARIA FAUSTINA</t>
  </si>
  <si>
    <t>9995-46-66-54</t>
  </si>
  <si>
    <t>1747/2020</t>
  </si>
  <si>
    <t>221-01-0068</t>
  </si>
  <si>
    <t>1481/2020</t>
  </si>
  <si>
    <t>221-01-0670</t>
  </si>
  <si>
    <t>1456/2020</t>
  </si>
  <si>
    <t>221-01-0369</t>
  </si>
  <si>
    <t>CALLE 20 S/N X 27</t>
  </si>
  <si>
    <t>EUAN CAHUN ANA MAGDALENA</t>
  </si>
  <si>
    <t>9993-66-84-74</t>
  </si>
  <si>
    <t>1769/2020</t>
  </si>
  <si>
    <t>221-01-0372</t>
  </si>
  <si>
    <t>CALLE 18 S/N X 27</t>
  </si>
  <si>
    <t>ROMERO CHIN MARIO ARTURO</t>
  </si>
  <si>
    <t>9991-15-81-21</t>
  </si>
  <si>
    <t>1883/2020</t>
  </si>
  <si>
    <t>221-01-0021</t>
  </si>
  <si>
    <t>HOIL CANUL LUCY MARGARITA</t>
  </si>
  <si>
    <t>9999-04-77-63</t>
  </si>
  <si>
    <t>1651/2020</t>
  </si>
  <si>
    <t>221-01-0022</t>
  </si>
  <si>
    <t>HUCHIM PISTE MARGARITA</t>
  </si>
  <si>
    <t>1562/2020</t>
  </si>
  <si>
    <t>221-01-0045</t>
  </si>
  <si>
    <t>CANUL HOIL RIGOBERTO</t>
  </si>
  <si>
    <t>9991-02-89-31</t>
  </si>
  <si>
    <t>1580/2020</t>
  </si>
  <si>
    <t>221-01-0111</t>
  </si>
  <si>
    <t>CALLE 18 S/N X 27 Y 29</t>
  </si>
  <si>
    <t>CAB CUMI FELIPA NERI</t>
  </si>
  <si>
    <t>1677/2020</t>
  </si>
  <si>
    <t>221-01-0134</t>
  </si>
  <si>
    <t>FERNANDEZ EUAN FRANCISCO</t>
  </si>
  <si>
    <t>9995-53-28-28</t>
  </si>
  <si>
    <t>1961/2020</t>
  </si>
  <si>
    <t>221-01-0346</t>
  </si>
  <si>
    <t>CALLE 37 S/N X 20 Y 24</t>
  </si>
  <si>
    <t>KU CHALE MARIA AMELIA</t>
  </si>
  <si>
    <t>1774/2020</t>
  </si>
  <si>
    <t>221-01-0032</t>
  </si>
  <si>
    <t>CALLE 35 S/N X 34 Y 40</t>
  </si>
  <si>
    <t>PECH LOPEZ RUSELY ESPERANZA</t>
  </si>
  <si>
    <t>9993-67-80-51</t>
  </si>
  <si>
    <t>221-01-0212</t>
  </si>
  <si>
    <t>2103/2020</t>
  </si>
  <si>
    <t>221-01-0136</t>
  </si>
  <si>
    <t>2097/2020</t>
  </si>
  <si>
    <t>221-01-0205</t>
  </si>
  <si>
    <t>CALLE 31 S/N X 18 Y 20</t>
  </si>
  <si>
    <t>AMAYA CHALE INOCENCIO</t>
  </si>
  <si>
    <t>9991-34-82-48</t>
  </si>
  <si>
    <t>2098/2020</t>
  </si>
  <si>
    <t>221-01-0140</t>
  </si>
  <si>
    <t>1844/2020</t>
  </si>
  <si>
    <t>221-01-0145</t>
  </si>
  <si>
    <t>CALLE 26 S/N X 29 Y 31</t>
  </si>
  <si>
    <t>MILLAN POOT JORGE ARMANDO</t>
  </si>
  <si>
    <t>1823/2020</t>
  </si>
  <si>
    <t>221-01-0629</t>
  </si>
  <si>
    <t>CALLE 22 S/N X 20 DIAG</t>
  </si>
  <si>
    <t>NOH MOTA ALONDRA GUADALUPE</t>
  </si>
  <si>
    <t>9992-64-46-28</t>
  </si>
  <si>
    <t>1363/2020</t>
  </si>
  <si>
    <t>221-01-0364</t>
  </si>
  <si>
    <t>SULUB SALAZAR ALVA MARGARITA</t>
  </si>
  <si>
    <t>1636/2020</t>
  </si>
  <si>
    <t>221-01-0321</t>
  </si>
  <si>
    <t>CALLE 28 S/N X 31 DIAG Y 33</t>
  </si>
  <si>
    <t>MONTIEL AMAYA INGRID ANDREA</t>
  </si>
  <si>
    <t>9992-45-91-23</t>
  </si>
  <si>
    <t>1639/2020</t>
  </si>
  <si>
    <t>221-01-0144</t>
  </si>
  <si>
    <t>CALLE 33 S/N X 26 Y 28</t>
  </si>
  <si>
    <t>SULUB SULUB JOSE MAXIMINO</t>
  </si>
  <si>
    <t>9995-05-06-25</t>
  </si>
  <si>
    <t>1826/2020</t>
  </si>
  <si>
    <t>221-01-0334</t>
  </si>
  <si>
    <t>CALLE 31 S/N X 28</t>
  </si>
  <si>
    <t>CHUC UC EDUARDO</t>
  </si>
  <si>
    <t>9991-36-49-00</t>
  </si>
  <si>
    <t>1640/2020</t>
  </si>
  <si>
    <t>221-01-0329</t>
  </si>
  <si>
    <t>CALLE 28 S/N X 29-A</t>
  </si>
  <si>
    <t>CHUC BAAS MARIA TERESA</t>
  </si>
  <si>
    <t>9992-50-10-03</t>
  </si>
  <si>
    <t>1612/2020</t>
  </si>
  <si>
    <t>221-01-0348</t>
  </si>
  <si>
    <t>MENDOZA CAMPOS ROGER IVAN</t>
  </si>
  <si>
    <t>9999-92-41-73</t>
  </si>
  <si>
    <t>2005/2020</t>
  </si>
  <si>
    <t>221-01-0360</t>
  </si>
  <si>
    <t>1714/2020</t>
  </si>
  <si>
    <t>221-01-0125</t>
  </si>
  <si>
    <t>CALLE 11 S/N X 8 Y 10</t>
  </si>
  <si>
    <t>CHI PECH EDUARDO AUGUSTO</t>
  </si>
  <si>
    <t>9994-70-09-10</t>
  </si>
  <si>
    <t>1999/2020</t>
  </si>
  <si>
    <t>221-01-0355</t>
  </si>
  <si>
    <t>CUMI EK MARIA VERONICA</t>
  </si>
  <si>
    <t>9992-22-19-84</t>
  </si>
  <si>
    <t>1705/2020</t>
  </si>
  <si>
    <t>221-01-0345</t>
  </si>
  <si>
    <t>CALLE 11 S/N X 20 Y 22</t>
  </si>
  <si>
    <t>TAH GONZALEZ ROBERTA</t>
  </si>
  <si>
    <t>1994/2020</t>
  </si>
  <si>
    <t>221-01-0683</t>
  </si>
  <si>
    <t>SULUB AKE GENARO ALBERTO</t>
  </si>
  <si>
    <t>9991-91-33-17</t>
  </si>
  <si>
    <t>1306/2020</t>
  </si>
  <si>
    <t>221-01-0618</t>
  </si>
  <si>
    <t>CALLE 17 S/N X 4 Y CARRETERA A KOMCHEN</t>
  </si>
  <si>
    <t>CETZ POOT MARIA RAQUEL</t>
  </si>
  <si>
    <t>9992-31-86-44</t>
  </si>
  <si>
    <t>0890/2020</t>
  </si>
  <si>
    <t>221-01-0135</t>
  </si>
  <si>
    <t>CALLE 10 S/N X 15 Y 17</t>
  </si>
  <si>
    <t>GONZALEZ CHUC GAUDI YANELI</t>
  </si>
  <si>
    <t>9995-01-74-32</t>
  </si>
  <si>
    <t>1882/2020</t>
  </si>
  <si>
    <t>221-01-0246</t>
  </si>
  <si>
    <t>CALLE 18 S/N X 16 DIAG</t>
  </si>
  <si>
    <t>POOT PACHECO ULICES ISMAEL</t>
  </si>
  <si>
    <t>9994-49-78-91</t>
  </si>
  <si>
    <t>1873/2020</t>
  </si>
  <si>
    <t>221-01-0375</t>
  </si>
  <si>
    <t>MANZANERO DZUL SUEMI ADRIANA</t>
  </si>
  <si>
    <t>9993-57-77-37</t>
  </si>
  <si>
    <t>1537/2020</t>
  </si>
  <si>
    <t>221-01-0611</t>
  </si>
  <si>
    <t>CALLE 53 S/N X 42</t>
  </si>
  <si>
    <t>UC GALAVIZ CAMILA</t>
  </si>
  <si>
    <t>9992-30-72-43</t>
  </si>
  <si>
    <t>1491/2020</t>
  </si>
  <si>
    <t>221-01-0549</t>
  </si>
  <si>
    <t>CALLE 20 S/N X 17 Y 19</t>
  </si>
  <si>
    <t>POOT ALVARADO RITA BEATRIZ</t>
  </si>
  <si>
    <t>9994-75-87-70</t>
  </si>
  <si>
    <t xml:space="preserve"> 0866/2020</t>
  </si>
  <si>
    <t>221-01-0604</t>
  </si>
  <si>
    <t>CALLE 23 S/N X 16 Y 18</t>
  </si>
  <si>
    <t>SULU CHAN LAURA IRENE</t>
  </si>
  <si>
    <t>1146/2020</t>
  </si>
  <si>
    <t>221-01-0719</t>
  </si>
  <si>
    <t>1409/2020</t>
  </si>
  <si>
    <t>221-01-0311</t>
  </si>
  <si>
    <t>CALLE 47 # 301 X 2 Y 6</t>
  </si>
  <si>
    <t>2062/2020</t>
  </si>
  <si>
    <t>221-01-0445</t>
  </si>
  <si>
    <t>1921/2020</t>
  </si>
  <si>
    <t>221-01-0692</t>
  </si>
  <si>
    <t>DELIO MORENO CANTON</t>
  </si>
  <si>
    <t>CALLE 64 # 662 X 103 Y 105</t>
  </si>
  <si>
    <t>VALENTIN VILLAVERDE LUZ DEL CARMEN</t>
  </si>
  <si>
    <t>9983-49-46-55</t>
  </si>
  <si>
    <t>1340/2020</t>
  </si>
  <si>
    <t>221-01-0721</t>
  </si>
  <si>
    <t>1413/2020</t>
  </si>
  <si>
    <t>221-01-0081</t>
  </si>
  <si>
    <t>CALLE 185-A S/N X 92-A Y 94</t>
  </si>
  <si>
    <t>CORTES CHI LAIDA FABIOLA</t>
  </si>
  <si>
    <t>9995-53-28-27</t>
  </si>
  <si>
    <t>1309/2020</t>
  </si>
  <si>
    <t>221-01-0075</t>
  </si>
  <si>
    <t>CALLE 59-B # 338 X 10 Y 8-C</t>
  </si>
  <si>
    <t>VILLANUEVA BALAM DAVID ISRAEL</t>
  </si>
  <si>
    <t>9992-59-77-10</t>
  </si>
  <si>
    <t>1287/2020</t>
  </si>
  <si>
    <t>221-01-0189</t>
  </si>
  <si>
    <t>0077/2021</t>
  </si>
  <si>
    <t>221-01-0187</t>
  </si>
  <si>
    <t>0079/2021</t>
  </si>
  <si>
    <t>221-01-0185</t>
  </si>
  <si>
    <t>0106/2021</t>
  </si>
  <si>
    <t>221-01-0179</t>
  </si>
  <si>
    <t>0088/2021</t>
  </si>
  <si>
    <t>221-01-0039</t>
  </si>
  <si>
    <t>1310/2020</t>
  </si>
  <si>
    <t>221-01-0181</t>
  </si>
  <si>
    <t>0086/2021</t>
  </si>
  <si>
    <t>221-01-0602</t>
  </si>
  <si>
    <t>CALLE 96-A # 316-A X 145 Y 147</t>
  </si>
  <si>
    <t>ACOSTA BACAB MARIA KARLA DE LOS ANGELES</t>
  </si>
  <si>
    <t>9999-01-93-40</t>
  </si>
  <si>
    <t>1308/2020</t>
  </si>
  <si>
    <t>221-01-0173</t>
  </si>
  <si>
    <t>0094/2021</t>
  </si>
  <si>
    <t>221-01-0171</t>
  </si>
  <si>
    <t>0097/2021</t>
  </si>
  <si>
    <t>221-01-0169</t>
  </si>
  <si>
    <t>0098/2021</t>
  </si>
  <si>
    <t>221-01-0167</t>
  </si>
  <si>
    <t>0100/2021</t>
  </si>
  <si>
    <t>221-01-0177</t>
  </si>
  <si>
    <t>0090/2021</t>
  </si>
  <si>
    <t>221-01-0037</t>
  </si>
  <si>
    <t>1325/2020</t>
  </si>
  <si>
    <t>221-01-0517</t>
  </si>
  <si>
    <t>1237/2019</t>
  </si>
  <si>
    <t>221-01-0061</t>
  </si>
  <si>
    <t>FRANCISCO I. MADERO</t>
  </si>
  <si>
    <t>CALLE 36 # 202-I X 33 Y 35</t>
  </si>
  <si>
    <t>CAB PUC VICTOR MANUEL</t>
  </si>
  <si>
    <t>9999-94-42-63</t>
  </si>
  <si>
    <t>1257/2020</t>
  </si>
  <si>
    <t>221-01-0521</t>
  </si>
  <si>
    <t>CALLE 187-B1 # 85 X 58 Y 60</t>
  </si>
  <si>
    <t>MARTINEZ HUCHIM EVELINA EDUVIGES</t>
  </si>
  <si>
    <t>9992-14-58-51</t>
  </si>
  <si>
    <t>1222/2020</t>
  </si>
  <si>
    <t>221-01-0522</t>
  </si>
  <si>
    <t>CALLE 187-C # 103 X 58 Y 60</t>
  </si>
  <si>
    <t>ARCE PECH ROSA ISABEL</t>
  </si>
  <si>
    <t>9992-22-93-03</t>
  </si>
  <si>
    <t>1687/2020</t>
  </si>
  <si>
    <t>221-01-0714</t>
  </si>
  <si>
    <t>CALLE 195 # 528 X 44-E Y 46</t>
  </si>
  <si>
    <t>HERNANDEZ ROMERO MARIA DE JESUS</t>
  </si>
  <si>
    <t>9993-37-99-53</t>
  </si>
  <si>
    <t>1171/2020</t>
  </si>
  <si>
    <t>221-01-0713</t>
  </si>
  <si>
    <t>CALLE 191-A # 496 X 46 Y 48</t>
  </si>
  <si>
    <t>ARCOS DIAZ JAVIER</t>
  </si>
  <si>
    <t>9993-18-67-06</t>
  </si>
  <si>
    <t>1175/2020</t>
  </si>
  <si>
    <t>221-01-0700</t>
  </si>
  <si>
    <t>CALLE 195 # 516 X 44-E Y 46</t>
  </si>
  <si>
    <t>CHE CHAN WILMA ANTONIA</t>
  </si>
  <si>
    <t>9992-16-47-87</t>
  </si>
  <si>
    <t>1282/2020</t>
  </si>
  <si>
    <t>221-01-0694</t>
  </si>
  <si>
    <t>1323/2020</t>
  </si>
  <si>
    <t>221-01-0702</t>
  </si>
  <si>
    <t>1393/2020</t>
  </si>
  <si>
    <t>221-01-0711</t>
  </si>
  <si>
    <t>CALLE 48 # 558 X 199 Y 201</t>
  </si>
  <si>
    <t>CAUICH PAT MARIA ISELA</t>
  </si>
  <si>
    <t>9992-73-90-53</t>
  </si>
  <si>
    <t>1176/2020</t>
  </si>
  <si>
    <t>221-01-0706</t>
  </si>
  <si>
    <t>MELCHOR OCAMPO</t>
  </si>
  <si>
    <t>CALLE 47 # 346 X 14 Y 16</t>
  </si>
  <si>
    <t>PRESUEL AVILES JOSE ALEJANDRO</t>
  </si>
  <si>
    <t>9992-96-00-00</t>
  </si>
  <si>
    <t>1209/2020</t>
  </si>
  <si>
    <t>221-01-0718</t>
  </si>
  <si>
    <t>MELITON SALAZAR</t>
  </si>
  <si>
    <t>CALLE 64-K # 573-A X 109 Y 109-A</t>
  </si>
  <si>
    <t>MEDINA IUIT ALVARO</t>
  </si>
  <si>
    <t>9995-91-73-58</t>
  </si>
  <si>
    <t>0180/2020</t>
  </si>
  <si>
    <t>221-01-0698</t>
  </si>
  <si>
    <t>CALLE 175 # 364 X 68 Y 70</t>
  </si>
  <si>
    <t>AGUILETA LUGO MARIA ELENA</t>
  </si>
  <si>
    <t>9993-88-91-93</t>
  </si>
  <si>
    <t>1286/2020</t>
  </si>
  <si>
    <t>221-01-0701</t>
  </si>
  <si>
    <t>CALLE 175 # 362 X 68 Y 70</t>
  </si>
  <si>
    <t>VARGUEZ SEGOVIA JOSE FELICIANO</t>
  </si>
  <si>
    <t>9993-42-30-50</t>
  </si>
  <si>
    <t>1254/2020</t>
  </si>
  <si>
    <t>221-01-0695</t>
  </si>
  <si>
    <t>CALLE 175 # 372 X 68 Y 70</t>
  </si>
  <si>
    <t>ZAVALA SOSA KARLA GUADALUPE</t>
  </si>
  <si>
    <t>9991-69-36-42</t>
  </si>
  <si>
    <t>1307/2020</t>
  </si>
  <si>
    <t>221-01-0262</t>
  </si>
  <si>
    <t>2067/2020</t>
  </si>
  <si>
    <t>221-01-0072</t>
  </si>
  <si>
    <t>RESIDENCIAL DEL NORTE</t>
  </si>
  <si>
    <t>CALLE 29-A # 425 X 38-A Y 40</t>
  </si>
  <si>
    <t>AGUILAR MARES LOURDES ISABEL</t>
  </si>
  <si>
    <t>9994-10-60-63</t>
  </si>
  <si>
    <t>1271/2020</t>
  </si>
  <si>
    <t>221-01-0074</t>
  </si>
  <si>
    <t>SALVADOR ALVARADO SUR</t>
  </si>
  <si>
    <t>CALLE 31 # 334 X 10 SUR Y 12 SUR</t>
  </si>
  <si>
    <t>AGUILAR CHAN PEDRO PABLO</t>
  </si>
  <si>
    <t>9997-11-03-24</t>
  </si>
  <si>
    <t>1341/2020</t>
  </si>
  <si>
    <t>221-01-0513</t>
  </si>
  <si>
    <t>SAN ANTONIO XLUCH</t>
  </si>
  <si>
    <t>CALLE 137 # 634 X 80-A Y 80-B</t>
  </si>
  <si>
    <t>PAT MATOS VICTORIA MARLENY</t>
  </si>
  <si>
    <t>9996-10-74-86</t>
  </si>
  <si>
    <t>1379/2020</t>
  </si>
  <si>
    <t>221-01-0441</t>
  </si>
  <si>
    <t>1358/2020</t>
  </si>
  <si>
    <t>221-01-0691</t>
  </si>
  <si>
    <t>SAN JOSE TECOH</t>
  </si>
  <si>
    <t>CALLE 151-A # 208 X 56 Y 58</t>
  </si>
  <si>
    <t>ADRIAN MOO ARELY MARTINA</t>
  </si>
  <si>
    <t>9995-02-10-42</t>
  </si>
  <si>
    <t>1343/2020</t>
  </si>
  <si>
    <t>221-01-0449</t>
  </si>
  <si>
    <t>CALLE 161-B # 198 X 42 Y 44</t>
  </si>
  <si>
    <t>GAYOSSO GARCIA MARINA</t>
  </si>
  <si>
    <t>9991-49-24-48</t>
  </si>
  <si>
    <t>1301/2020</t>
  </si>
  <si>
    <t>221-01-0439</t>
  </si>
  <si>
    <t>CALLE 161-A # 284 X 44 Y 48</t>
  </si>
  <si>
    <t>MARFIL GOMEZ AMALIA IRENE</t>
  </si>
  <si>
    <t>9992-00-05-45</t>
  </si>
  <si>
    <t>1385/2020</t>
  </si>
  <si>
    <t>221-01-0664</t>
  </si>
  <si>
    <t>CALLE 39 # 278-C X 8 Y 8-A</t>
  </si>
  <si>
    <t>ABAN CANTO FRANCISCO</t>
  </si>
  <si>
    <t>9994-47-52-25</t>
  </si>
  <si>
    <t>0811/2020</t>
  </si>
  <si>
    <t>221-01-0628</t>
  </si>
  <si>
    <t>1042/2020</t>
  </si>
  <si>
    <t>221-01-0042</t>
  </si>
  <si>
    <t>1269/2020</t>
  </si>
  <si>
    <t>221-01-0677</t>
  </si>
  <si>
    <t>0202/2020</t>
  </si>
  <si>
    <t>221-01-0493</t>
  </si>
  <si>
    <t>CALLE 28 S/N X 21-A</t>
  </si>
  <si>
    <t>SULUB CAN MARIA JESUS</t>
  </si>
  <si>
    <t>9995-02-17-75</t>
  </si>
  <si>
    <t>1745/2020</t>
  </si>
  <si>
    <t>221-01-0503</t>
  </si>
  <si>
    <t>1733/2020</t>
  </si>
  <si>
    <t>221-01-0458</t>
  </si>
  <si>
    <t>1783/2020</t>
  </si>
  <si>
    <t>221-01-0505</t>
  </si>
  <si>
    <t>CALLE 14 S/N X 15 Y 17</t>
  </si>
  <si>
    <t>EUAN CHACON EMILIANO</t>
  </si>
  <si>
    <t>9994-98-38-54</t>
  </si>
  <si>
    <t>1756/2020</t>
  </si>
  <si>
    <t>221-01-0543</t>
  </si>
  <si>
    <t>1370/2020</t>
  </si>
  <si>
    <t>221-01-0675</t>
  </si>
  <si>
    <t>0200/2020</t>
  </si>
  <si>
    <t>221-01-0672</t>
  </si>
  <si>
    <t>CALLE 21 S/N X 30 Y 32</t>
  </si>
  <si>
    <t>SULU MAY EMELIN ARELY</t>
  </si>
  <si>
    <t>9996-36-34-88</t>
  </si>
  <si>
    <t>0250/2020</t>
  </si>
  <si>
    <t>221-01-0382</t>
  </si>
  <si>
    <t>CALLE 10 S/N X 13 Y 13-A</t>
  </si>
  <si>
    <t>MENDEZ CANUL MARIA CONCEPCION</t>
  </si>
  <si>
    <t>9961-04-64-04</t>
  </si>
  <si>
    <t>1295/2020</t>
  </si>
  <si>
    <t>221-01-0548</t>
  </si>
  <si>
    <t>HAU MAY LUIS ALFONSO</t>
  </si>
  <si>
    <t>9993-63-53-74</t>
  </si>
  <si>
    <t>1090/2020</t>
  </si>
  <si>
    <t>221-01-0069</t>
  </si>
  <si>
    <t>0644/2020</t>
  </si>
  <si>
    <t>221-01-0371</t>
  </si>
  <si>
    <t>CALLE 20 S/N X 11 Y 13</t>
  </si>
  <si>
    <t>CAN COUOH GLENDI LLAMELI</t>
  </si>
  <si>
    <t>9993-52-70-72</t>
  </si>
  <si>
    <t>1757/2020</t>
  </si>
  <si>
    <t>221-01-0378</t>
  </si>
  <si>
    <t>1888/2020</t>
  </si>
  <si>
    <t>221-01-0565</t>
  </si>
  <si>
    <t>0317/2020</t>
  </si>
  <si>
    <t>221-01-0452</t>
  </si>
  <si>
    <t>1157/2020</t>
  </si>
  <si>
    <t>221-01-0150</t>
  </si>
  <si>
    <t>CALLE 22 S/N X 15 Y 19</t>
  </si>
  <si>
    <t>EK COCOM MARIA MARYSOL</t>
  </si>
  <si>
    <t>9991-01-83-74</t>
  </si>
  <si>
    <t>1255/2020</t>
  </si>
  <si>
    <t>221-01-0653</t>
  </si>
  <si>
    <t>1223/2020</t>
  </si>
  <si>
    <t>221-01-0094</t>
  </si>
  <si>
    <t>1596/2020</t>
  </si>
  <si>
    <t>221-01-0102</t>
  </si>
  <si>
    <t>CALLE 23 S/N X 18 Y 20</t>
  </si>
  <si>
    <t>MARTIN CAB JESUS EDUARDO</t>
  </si>
  <si>
    <t>9996-09-04-64</t>
  </si>
  <si>
    <t>1667/2020</t>
  </si>
  <si>
    <t>221-01-0103</t>
  </si>
  <si>
    <t>CUMI PECH DULCE ADELAIDA</t>
  </si>
  <si>
    <t>9996-10-05-22</t>
  </si>
  <si>
    <t>1655/2020</t>
  </si>
  <si>
    <t>221-01-0105</t>
  </si>
  <si>
    <t>HUCHIN TOH BEATRIZ DEL CARMEN</t>
  </si>
  <si>
    <t>9999-02-16-26</t>
  </si>
  <si>
    <t>1570/2020</t>
  </si>
  <si>
    <t>221-01-0101</t>
  </si>
  <si>
    <t>1572/2020</t>
  </si>
  <si>
    <t>221-01-0029</t>
  </si>
  <si>
    <t>1574/2020</t>
  </si>
  <si>
    <t>221-01-0108</t>
  </si>
  <si>
    <t>TZUC HUCHIN MARIA DEL CARMEN</t>
  </si>
  <si>
    <t>9991-05-15-94</t>
  </si>
  <si>
    <t>1583/2020</t>
  </si>
  <si>
    <t>221-01-0047</t>
  </si>
  <si>
    <t>1649/2020</t>
  </si>
  <si>
    <t>221-01-0092</t>
  </si>
  <si>
    <t>MATU GOMEZ INDRA BEATRIZ</t>
  </si>
  <si>
    <t>9992-22-99-57</t>
  </si>
  <si>
    <t>1594/2020</t>
  </si>
  <si>
    <t>221-01-0089</t>
  </si>
  <si>
    <t>1587/2020</t>
  </si>
  <si>
    <t>221-01-0026</t>
  </si>
  <si>
    <t>2120/2020</t>
  </si>
  <si>
    <t>221-01-0450</t>
  </si>
  <si>
    <t>CRUZ AKE FIDEL</t>
  </si>
  <si>
    <t>1296/2020</t>
  </si>
  <si>
    <t>221-01-0289</t>
  </si>
  <si>
    <t>1798/2020</t>
  </si>
  <si>
    <t>221-01-0141</t>
  </si>
  <si>
    <t>CALLE 32 S/N X 17 Y 19</t>
  </si>
  <si>
    <t>CUMI CANUL MARIA TATILA</t>
  </si>
  <si>
    <t>9991-41-10-76</t>
  </si>
  <si>
    <t>1843/2020</t>
  </si>
  <si>
    <t>221-01-0344</t>
  </si>
  <si>
    <t>CALLE 37 S/N X 40</t>
  </si>
  <si>
    <t>POOL LEONARDO</t>
  </si>
  <si>
    <t>9993-33-34-45</t>
  </si>
  <si>
    <t>1790/2020</t>
  </si>
  <si>
    <t>221-01-0143</t>
  </si>
  <si>
    <t>1833/2020</t>
  </si>
  <si>
    <t>221-01-0208</t>
  </si>
  <si>
    <t>SOSA CHIM MARIA DEL ROSARIO</t>
  </si>
  <si>
    <t>9992-98-20-37</t>
  </si>
  <si>
    <t>1789/2020</t>
  </si>
  <si>
    <t>221-01-0219</t>
  </si>
  <si>
    <t>1804/2020</t>
  </si>
  <si>
    <t>221-01-0210</t>
  </si>
  <si>
    <t>2080/2020</t>
  </si>
  <si>
    <t>221-01-0033</t>
  </si>
  <si>
    <t>0123/2020</t>
  </si>
  <si>
    <t>221-01-0137</t>
  </si>
  <si>
    <t>1849/2020</t>
  </si>
  <si>
    <t>221-01-0444</t>
  </si>
  <si>
    <t>1303/2020</t>
  </si>
  <si>
    <t>221-01-0231</t>
  </si>
  <si>
    <t>CHUC CASANOVA JOSE AVELINO</t>
  </si>
  <si>
    <t>9992-61-00-55</t>
  </si>
  <si>
    <t>1900/2020</t>
  </si>
  <si>
    <t>221-01-0323</t>
  </si>
  <si>
    <t>CALLE 31 S/N X 28 Y CARRETERA A CHEUMAN</t>
  </si>
  <si>
    <t>FIGUEROA KU MARTINA</t>
  </si>
  <si>
    <t>9997-43-13-08</t>
  </si>
  <si>
    <t>1633/2020</t>
  </si>
  <si>
    <t>221-01-0322</t>
  </si>
  <si>
    <t>CALLE 30 S/N X 29 Y CARRETERA A COSGAYA</t>
  </si>
  <si>
    <t>SANTOS CANTERO MANUEL DAVID</t>
  </si>
  <si>
    <t>9994-58-36-92</t>
  </si>
  <si>
    <t>1632/2020</t>
  </si>
  <si>
    <t>221-01-0335</t>
  </si>
  <si>
    <t>CHUC SULU HEIDI MARLENE</t>
  </si>
  <si>
    <t>9994-40-33-89</t>
  </si>
  <si>
    <t>1618/2020</t>
  </si>
  <si>
    <t>221-01-0566</t>
  </si>
  <si>
    <t>CALLE 21 S/N X 20</t>
  </si>
  <si>
    <t>CAAMAL KUMAN SINTIA ANGELICA</t>
  </si>
  <si>
    <t>9993-91-21-38</t>
  </si>
  <si>
    <t>0175/2020</t>
  </si>
  <si>
    <t>221-01-0353</t>
  </si>
  <si>
    <t>CALLE 19 S/N X 6 Y 4</t>
  </si>
  <si>
    <t>CHI CHAN JOAQUIN</t>
  </si>
  <si>
    <t>9991-37-93-11</t>
  </si>
  <si>
    <t>1711/2020</t>
  </si>
  <si>
    <t>221-01-0363</t>
  </si>
  <si>
    <t>CALLE 17 S/N X 10 Y 12</t>
  </si>
  <si>
    <t>CHI AKE MARIA ESTELA</t>
  </si>
  <si>
    <t>1693/2020</t>
  </si>
  <si>
    <t>221-01-0214</t>
  </si>
  <si>
    <t>1710/2020</t>
  </si>
  <si>
    <t>221-01-0359</t>
  </si>
  <si>
    <t>UC CANO JOSE BERNARDO</t>
  </si>
  <si>
    <t>9993-64-10-34</t>
  </si>
  <si>
    <t>1701/2020</t>
  </si>
  <si>
    <t>221-01-0126</t>
  </si>
  <si>
    <t>1998/2020</t>
  </si>
  <si>
    <t>221-01-0354</t>
  </si>
  <si>
    <t>CALLE 21 S/N X 10 Y 12</t>
  </si>
  <si>
    <t>CHI CAB JERSON FERNANDO</t>
  </si>
  <si>
    <t>9991-61-15-64</t>
  </si>
  <si>
    <t>1707/2020</t>
  </si>
  <si>
    <t>221-01-0319</t>
  </si>
  <si>
    <t>1691/2020</t>
  </si>
  <si>
    <t>221-01-0339</t>
  </si>
  <si>
    <t>CHI CITUK NANCY MARIA</t>
  </si>
  <si>
    <t>9993-28-79-99</t>
  </si>
  <si>
    <t>1697/2020</t>
  </si>
  <si>
    <t>221-01-0356</t>
  </si>
  <si>
    <t>CALLE 19 S/N X 14</t>
  </si>
  <si>
    <t>TZEC UH JOSE JESUS</t>
  </si>
  <si>
    <t>9992-69-40-45</t>
  </si>
  <si>
    <t>1704/2020</t>
  </si>
  <si>
    <t>221-01-0688</t>
  </si>
  <si>
    <t>1266/2020</t>
  </si>
  <si>
    <t>221-01-0684</t>
  </si>
  <si>
    <t>CETZ POOT ARACELI</t>
  </si>
  <si>
    <t>9991-60-75-12</t>
  </si>
  <si>
    <t>1386/2020</t>
  </si>
  <si>
    <t>221-01-0357</t>
  </si>
  <si>
    <t>TZEC CHI MIRNA MARIBEL</t>
  </si>
  <si>
    <t>1696/2020</t>
  </si>
  <si>
    <t>221-01-0062</t>
  </si>
  <si>
    <t>1931/2020</t>
  </si>
  <si>
    <t>221-01-0600</t>
  </si>
  <si>
    <t>1330/2019</t>
  </si>
  <si>
    <t>221-01-0431</t>
  </si>
  <si>
    <t>CALLE 18 S/N X 20 DIAG</t>
  </si>
  <si>
    <t>POOL KUMAN JOSE FERNANDO</t>
  </si>
  <si>
    <t>9993-80-04-42</t>
  </si>
  <si>
    <t>1729/2020</t>
  </si>
  <si>
    <t>221-01-0423</t>
  </si>
  <si>
    <t>CALLE 18 S/N X 20 DIAG Y 21</t>
  </si>
  <si>
    <t>PECH PECH JOSE ALFREDO</t>
  </si>
  <si>
    <t>9994-92-00-76</t>
  </si>
  <si>
    <t>1731/2020</t>
  </si>
  <si>
    <t>221-01-0413</t>
  </si>
  <si>
    <t>CALLE 19 S/N X 20</t>
  </si>
  <si>
    <t>POOL SILVA EDUARDO</t>
  </si>
  <si>
    <t>9993-52-85-90</t>
  </si>
  <si>
    <t>1726/2020</t>
  </si>
  <si>
    <t>221-01-0233</t>
  </si>
  <si>
    <t>CALLE 12 S/N X 15-A Y 15-B</t>
  </si>
  <si>
    <t>POOL CAAMAL EDGARDO EMILIO</t>
  </si>
  <si>
    <t>9993-31-62-78</t>
  </si>
  <si>
    <t>1880/2020</t>
  </si>
  <si>
    <t>221-01-0269</t>
  </si>
  <si>
    <t>CALLE 16 S/N X 11 Y 13-B</t>
  </si>
  <si>
    <t>POOL QUETZ REINA ISABEL</t>
  </si>
  <si>
    <t>9992-59-44-21</t>
  </si>
  <si>
    <t>1865/2020</t>
  </si>
  <si>
    <t>221-01-0251</t>
  </si>
  <si>
    <t>1876/2020</t>
  </si>
  <si>
    <t>221-01-0306</t>
  </si>
  <si>
    <t>1857/2020</t>
  </si>
  <si>
    <t>221-01-0639</t>
  </si>
  <si>
    <t>0597/2020</t>
  </si>
  <si>
    <t>221-01-0376</t>
  </si>
  <si>
    <t>CALLE 18 S/N X 21</t>
  </si>
  <si>
    <t>POOL QUETZ KARINA MARIA PAULINA</t>
  </si>
  <si>
    <t>9995-50-10-92</t>
  </si>
  <si>
    <t>1533/2020</t>
  </si>
  <si>
    <t>221-01-0554</t>
  </si>
  <si>
    <t>CALLE 18 S/N X 23 Y 25</t>
  </si>
  <si>
    <t>DZUL RODRIGUEZ ERMILO</t>
  </si>
  <si>
    <t>9992-70-54-27</t>
  </si>
  <si>
    <t>1494/2020</t>
  </si>
  <si>
    <t>221-01-0563</t>
  </si>
  <si>
    <t>MARTIN PECH GENNY ARACELY</t>
  </si>
  <si>
    <t>9999-91-22-68</t>
  </si>
  <si>
    <t>0358/2019</t>
  </si>
  <si>
    <t>221-01-0228</t>
  </si>
  <si>
    <t>2010/2020</t>
  </si>
  <si>
    <t>221-01-0286</t>
  </si>
  <si>
    <t>2025/2020</t>
  </si>
  <si>
    <t>221-01-0152</t>
  </si>
  <si>
    <t>CALLE 18 S/N X 15</t>
  </si>
  <si>
    <t>COUOH PACHECO JOSE RODRIGO</t>
  </si>
  <si>
    <t>9999-91-09-09</t>
  </si>
  <si>
    <t>2013/2020</t>
  </si>
  <si>
    <t>221-01-0282</t>
  </si>
  <si>
    <t>HOIL DZUL FRANCISCO JAVIER</t>
  </si>
  <si>
    <t>9993-09-43-27</t>
  </si>
  <si>
    <t>2030/2020</t>
  </si>
  <si>
    <t>221-01-0545</t>
  </si>
  <si>
    <t>PUC CETINA AUGUSTO ABADES</t>
  </si>
  <si>
    <t>9994-09-87-91</t>
  </si>
  <si>
    <t>1552/2020</t>
  </si>
  <si>
    <t>221-01-0063</t>
  </si>
  <si>
    <t>CALLE 31 # 777 VIVIENDA 110 X 104 Y 96</t>
  </si>
  <si>
    <t>LOPEZ SANCHEZ OLIVIA</t>
  </si>
  <si>
    <t>9993-83-49-83</t>
  </si>
  <si>
    <t>1334/2020</t>
  </si>
  <si>
    <t>221-01-0078</t>
  </si>
  <si>
    <t>CALLE 189-B # 209 X 74-A Y 66</t>
  </si>
  <si>
    <t>ARCEO MOGUEL RUBY DE ATOCHA</t>
  </si>
  <si>
    <t>9991-43-70-54</t>
  </si>
  <si>
    <t>1278/2020</t>
  </si>
  <si>
    <t>221-01-0073</t>
  </si>
  <si>
    <t>MAYAPAN</t>
  </si>
  <si>
    <t>CALLE 39-B # 298 X 2-B Y 4</t>
  </si>
  <si>
    <t>BALAM COUOH VERONICA</t>
  </si>
  <si>
    <t>9997-38-36-96</t>
  </si>
  <si>
    <t>1297/2020</t>
  </si>
  <si>
    <t>221-01-0432</t>
  </si>
  <si>
    <t>PASEOS DE OPICHEN</t>
  </si>
  <si>
    <t>CALLE 93 # 533 X 34 Y 36</t>
  </si>
  <si>
    <t>COCOM VELAZQUEZ LUIS ARIEL</t>
  </si>
  <si>
    <t>9993-98-66-66</t>
  </si>
  <si>
    <t>1249/2020</t>
  </si>
  <si>
    <t>221-01-0657</t>
  </si>
  <si>
    <t>CALLE 187-M # 625 X 108 Y 110</t>
  </si>
  <si>
    <t>MOO DURAN TERESITA DE JESUS</t>
  </si>
  <si>
    <t>9991-30-91-24</t>
  </si>
  <si>
    <t>1181/2020</t>
  </si>
  <si>
    <t>221-01-0663</t>
  </si>
  <si>
    <t>CALLE 187-L # 606 X 108 Y 110</t>
  </si>
  <si>
    <t>MOTA CAHUM JULIO ALBERTO</t>
  </si>
  <si>
    <t>9999-98-72-30</t>
  </si>
  <si>
    <t>0834/2020</t>
  </si>
  <si>
    <t>221-01-0519</t>
  </si>
  <si>
    <t>TIXCACAL OPICHEN</t>
  </si>
  <si>
    <t>CALLE 75-C # 725 VIV 1 X 48 Y 50</t>
  </si>
  <si>
    <t>RODRIGUEZ ROSADO CECILIA GUADALUPE</t>
  </si>
  <si>
    <t>9995-33-75-89</t>
  </si>
  <si>
    <t>1280/2020</t>
  </si>
  <si>
    <t>221-01-0696</t>
  </si>
  <si>
    <t>VILLAS QUETZAL</t>
  </si>
  <si>
    <t>CALLE 159-A # 290 X 92 Y 94</t>
  </si>
  <si>
    <t>MARTIN CRUZ MARIA DEL CARMEN</t>
  </si>
  <si>
    <t>9991-75-76-38</t>
  </si>
  <si>
    <t>1298/2020</t>
  </si>
  <si>
    <t>221-01-0388</t>
  </si>
  <si>
    <t>221-01-0164</t>
  </si>
  <si>
    <t>221-01-0158</t>
  </si>
  <si>
    <t>221-01-0161</t>
  </si>
  <si>
    <t>221-01-0407</t>
  </si>
  <si>
    <t>221-01-0433</t>
  </si>
  <si>
    <t>CALLE 39 X 6 ORIENTE Y 8 ORIENTE LADO SUR</t>
  </si>
  <si>
    <t>221-01-0119</t>
  </si>
  <si>
    <t>WENDY MERCEDES LEON KU</t>
  </si>
  <si>
    <t>221-01-0098</t>
  </si>
  <si>
    <t>CALLE 181 X 161 DIAGONAL Y 187 DIAGONAL LADO ORIENTE</t>
  </si>
  <si>
    <t>FELICIANO JIMENEZ DE LA CRUZ</t>
  </si>
  <si>
    <t>S21-0041</t>
  </si>
  <si>
    <t>221-01-0242</t>
  </si>
  <si>
    <t>CALLE 161 DIAGONAL X 179 Y 181 LADO ORIENTE</t>
  </si>
  <si>
    <t>221-01-0410</t>
  </si>
  <si>
    <t>CALLE 173 X 46 Y 48 LADO NORTE, 173 X 44 Y 46 LADO NORTE, 44 X 171 Y 173, 171 X 42 Y 44 LADO SUR</t>
  </si>
  <si>
    <t>221-01-0253</t>
  </si>
  <si>
    <t>CALLE 81 X 136-B Y 138, 81-A X 81 DIAGONAL Y 136-B</t>
  </si>
  <si>
    <t>SANTIAGO RUIZ MARTHA LUCERO</t>
  </si>
  <si>
    <t>S20-0031</t>
  </si>
  <si>
    <t>221-01-0303</t>
  </si>
  <si>
    <t>221-01-0248</t>
  </si>
  <si>
    <t>CALLE 38 X 89 Y 91, 38 X 91 Y 93</t>
  </si>
  <si>
    <t>TORRES PUC JIMI MANUEL</t>
  </si>
  <si>
    <t>S20-0365</t>
  </si>
  <si>
    <t>221-01-0300</t>
  </si>
  <si>
    <t>221-01-0245</t>
  </si>
  <si>
    <t>CALLE 34 X 87 Y 89, 34 X 89 Y 89-A, 34 X 89-A Y 91, 34 X 91 Y 93</t>
  </si>
  <si>
    <t>MESETA AVILEZ MAGDA CONCEPCION</t>
  </si>
  <si>
    <t>S20-0366</t>
  </si>
  <si>
    <t>221-01-0490</t>
  </si>
  <si>
    <t>221-01-0481</t>
  </si>
  <si>
    <t>221-01-0394</t>
  </si>
  <si>
    <t>221-01-0474</t>
  </si>
  <si>
    <t>221-01-0121</t>
  </si>
  <si>
    <t>221-01-0397</t>
  </si>
  <si>
    <t>221-01-0391</t>
  </si>
  <si>
    <t>221-01-0470</t>
  </si>
  <si>
    <t>221-01-0478</t>
  </si>
  <si>
    <t>221-01-0239</t>
  </si>
  <si>
    <t>221-01-0585</t>
  </si>
  <si>
    <t>221-01-0588</t>
  </si>
  <si>
    <t>CALLE 29 X 18 Y 20 LADO NORTE</t>
  </si>
  <si>
    <t>CUMI HOIL BLANCA GUADALUPE</t>
  </si>
  <si>
    <t>S20-0314</t>
  </si>
  <si>
    <t>221-01-0582</t>
  </si>
  <si>
    <t>221-01-0077</t>
  </si>
  <si>
    <t>TEMOZON NORTE</t>
  </si>
  <si>
    <t>CALLE 20 X 21 Y 23, 20 X 21 AL SUR HASTA LA UNIVERSIDAD DE CHAPINGO, 20 X 19 Y 21 COMPLEMENTO</t>
  </si>
  <si>
    <t>GLORIA MARIA MUÑOZ ESCALANTE</t>
  </si>
  <si>
    <t>S21-0042</t>
  </si>
  <si>
    <t>221-01-0420</t>
  </si>
  <si>
    <t>CALLE 63-C # 307 X 8-B Y 8-C</t>
  </si>
  <si>
    <t>SALAS PACHECO ERIKA EVELYN</t>
  </si>
  <si>
    <t>9994-16-09-17</t>
  </si>
  <si>
    <t>0452/2020</t>
  </si>
  <si>
    <t>221-01-0316</t>
  </si>
  <si>
    <t>2061/2020</t>
  </si>
  <si>
    <t>221-01-0646</t>
  </si>
  <si>
    <t>CALLE 8 # 374 X 37 Y 41</t>
  </si>
  <si>
    <t>CHAN CAUICH OLIVIA</t>
  </si>
  <si>
    <t>9995-75-63-05</t>
  </si>
  <si>
    <t>1433/2020</t>
  </si>
  <si>
    <t>221-01-0640</t>
  </si>
  <si>
    <t>CALLE 139-A # 326 X 88-A Y 90</t>
  </si>
  <si>
    <t>CHAN UC MARIA OFELIA DEL PILAR</t>
  </si>
  <si>
    <t>9999-06-07-35</t>
  </si>
  <si>
    <t>0354/2020</t>
  </si>
  <si>
    <t>221-01-0662</t>
  </si>
  <si>
    <t>CALLE 78-A # 261 X 163 Y 163-A</t>
  </si>
  <si>
    <t>NOH CAAMAL PAULA</t>
  </si>
  <si>
    <t>9992-52-62-58</t>
  </si>
  <si>
    <t>0838/2020</t>
  </si>
  <si>
    <t>221-01-0658</t>
  </si>
  <si>
    <t>CALLE 163-A # 298-A X 84 Y 84-A</t>
  </si>
  <si>
    <t>TUN KU KENIA ANAHI</t>
  </si>
  <si>
    <t>9996-10-09-87</t>
  </si>
  <si>
    <t>1448/2020</t>
  </si>
  <si>
    <t>221-01-0086</t>
  </si>
  <si>
    <t>CALLE 159 # 310 X 82 Y 80-A</t>
  </si>
  <si>
    <t>CANCHE CAUICH MARIA JESUS</t>
  </si>
  <si>
    <t>9995-91-30-64</t>
  </si>
  <si>
    <t>1505/2020</t>
  </si>
  <si>
    <t>221-01-0030</t>
  </si>
  <si>
    <t>HACIENDA OPICHEN</t>
  </si>
  <si>
    <t>CALLE 138 S/N X 79-A Y 81</t>
  </si>
  <si>
    <t>CAAMAL CHIN MARIA TERESA</t>
  </si>
  <si>
    <t>9992-47-78-29</t>
  </si>
  <si>
    <t>221-01-0699</t>
  </si>
  <si>
    <t>1389/2020</t>
  </si>
  <si>
    <t>221-01-0609</t>
  </si>
  <si>
    <t>0969/2020</t>
  </si>
  <si>
    <t>221-01-0643</t>
  </si>
  <si>
    <t>1449/2020</t>
  </si>
  <si>
    <t>221-01-0704</t>
  </si>
  <si>
    <t>CALLE 185 # 407 X 78 Y 161 DIAG</t>
  </si>
  <si>
    <t>CAUICH PUC REBECA BEATRIZ</t>
  </si>
  <si>
    <t>9991-06-86-39</t>
  </si>
  <si>
    <t>1240/2020</t>
  </si>
  <si>
    <t>221-01-0035</t>
  </si>
  <si>
    <t>RENACIMIENTO</t>
  </si>
  <si>
    <t>CALLE 171-A # 358 X 78 Y 84-A</t>
  </si>
  <si>
    <t>TUN MEX FELIPE PATRICIO</t>
  </si>
  <si>
    <t>9992-16-45-30</t>
  </si>
  <si>
    <t>0094/2020</t>
  </si>
  <si>
    <t>221-01-0455</t>
  </si>
  <si>
    <t>1553/2020</t>
  </si>
  <si>
    <t>221-01-0514</t>
  </si>
  <si>
    <t>CALLE 133 # 435 X 50 Y 52</t>
  </si>
  <si>
    <t>ARAGON CHAN LAURA BEATRIZ</t>
  </si>
  <si>
    <t>9994-55-76-17</t>
  </si>
  <si>
    <t>1680/2020</t>
  </si>
  <si>
    <t>221-01-0716</t>
  </si>
  <si>
    <t>CALLE 81 # 1123 X 136 Y 138</t>
  </si>
  <si>
    <t>PANTOJA CARDENAS JUANA ISABEL</t>
  </si>
  <si>
    <t>9995-08-75-76</t>
  </si>
  <si>
    <t>1396/2020</t>
  </si>
  <si>
    <t>221-01-0295</t>
  </si>
  <si>
    <t>CALLE 25 S/N X 10 Y 12</t>
  </si>
  <si>
    <t>URTECHO NOH ROSARIO BEATRIZ</t>
  </si>
  <si>
    <t>9999-91-69-01</t>
  </si>
  <si>
    <t>2101/2020</t>
  </si>
  <si>
    <t>221-01-0625</t>
  </si>
  <si>
    <t>CANUL UICAB JORGE ALEJANDRO</t>
  </si>
  <si>
    <t>9994-12-65-00</t>
  </si>
  <si>
    <t>1479/2020</t>
  </si>
  <si>
    <t>221-01-0623</t>
  </si>
  <si>
    <t>0640/2020</t>
  </si>
  <si>
    <t>221-01-0502</t>
  </si>
  <si>
    <t>CHALE CANCHE CARMITA DEL ROSARIO</t>
  </si>
  <si>
    <t>9994-84-83-09</t>
  </si>
  <si>
    <t>1734/2020</t>
  </si>
  <si>
    <t>221-01-0507</t>
  </si>
  <si>
    <t>CALLE 23 S/N X 22 Y 24</t>
  </si>
  <si>
    <t>CHAN EUAN AURELIO</t>
  </si>
  <si>
    <t>9993-61-84-88</t>
  </si>
  <si>
    <t>1751/2020</t>
  </si>
  <si>
    <t>221-01-0379</t>
  </si>
  <si>
    <t>1884/2020</t>
  </si>
  <si>
    <t>221-01-0460</t>
  </si>
  <si>
    <t>CAN AYIL MARIA LUISA</t>
  </si>
  <si>
    <t>9992-15-00-70</t>
  </si>
  <si>
    <t>0688/2020</t>
  </si>
  <si>
    <t>221-01-0559</t>
  </si>
  <si>
    <t>CALLE 9 S/N X 24 ESQ</t>
  </si>
  <si>
    <t>YAH CENTENO GUADALUPE DEL CIELO</t>
  </si>
  <si>
    <t>9993-55-34-39</t>
  </si>
  <si>
    <t>1515/2020</t>
  </si>
  <si>
    <t>221-01-0632</t>
  </si>
  <si>
    <t>CALLE 31 S/N X 14 Y 31 DIAG</t>
  </si>
  <si>
    <t>CHUC COL SILVIA NOEMI</t>
  </si>
  <si>
    <t>9991-25--77-40</t>
  </si>
  <si>
    <t>0618/2020</t>
  </si>
  <si>
    <t>221-01-0637</t>
  </si>
  <si>
    <t>CALLE 12 S/N X 51 Y 53</t>
  </si>
  <si>
    <t>CHAC CHUC CARMELITA</t>
  </si>
  <si>
    <t>9999-92-47-67</t>
  </si>
  <si>
    <t>0627/2020</t>
  </si>
  <si>
    <t>221-01-0090</t>
  </si>
  <si>
    <t>CALLE 21 S/N X 18 Y 20</t>
  </si>
  <si>
    <t>HOIL LOPEZ BEATRIZ ADRIANA</t>
  </si>
  <si>
    <t>9997-39-24-29</t>
  </si>
  <si>
    <t>2107/2020</t>
  </si>
  <si>
    <t>221-01-0013</t>
  </si>
  <si>
    <t>LOPEZ CAB JOSE DESIDERIO</t>
  </si>
  <si>
    <t>9992-23-55-01</t>
  </si>
  <si>
    <t>1586/2020</t>
  </si>
  <si>
    <t>221-01-0019</t>
  </si>
  <si>
    <t>HOIL CUMI OLIVIA ESTHER</t>
  </si>
  <si>
    <t>9999-65-82-03</t>
  </si>
  <si>
    <t>2115/2020</t>
  </si>
  <si>
    <t>221-01-0025</t>
  </si>
  <si>
    <t>LOPEZ CAB MARIA INEMAYDEY</t>
  </si>
  <si>
    <t>9997-46-40-70</t>
  </si>
  <si>
    <t>1662/2020</t>
  </si>
  <si>
    <t>221-01-0016</t>
  </si>
  <si>
    <t>1643/2020</t>
  </si>
  <si>
    <t>221-01-0132</t>
  </si>
  <si>
    <t>FERNANDEZ CANCHE JESSICA DIANELY</t>
  </si>
  <si>
    <t>9994-74-75-32</t>
  </si>
  <si>
    <t>1968/2020</t>
  </si>
  <si>
    <t>221-01-0129</t>
  </si>
  <si>
    <t>2106/2020</t>
  </si>
  <si>
    <t>221-01-0309</t>
  </si>
  <si>
    <t>CALLE 39 S/N X 28 Y 30</t>
  </si>
  <si>
    <t>ALBORNOZ JUAN DE LA CRUZ</t>
  </si>
  <si>
    <t>9991-36-56-76</t>
  </si>
  <si>
    <t>1944/2020</t>
  </si>
  <si>
    <t>221-01-0218</t>
  </si>
  <si>
    <t>1811/2020</t>
  </si>
  <si>
    <t>221-01-0207</t>
  </si>
  <si>
    <t>1791/2020</t>
  </si>
  <si>
    <t>221-01-0204</t>
  </si>
  <si>
    <t>CALLE 37 S/N X 28 Y 30</t>
  </si>
  <si>
    <t>PISTE POOL DULCE MIREYA</t>
  </si>
  <si>
    <t>9993-53-29-24</t>
  </si>
  <si>
    <t>1801/2020</t>
  </si>
  <si>
    <t>221-01-0198</t>
  </si>
  <si>
    <t>CALLE 31 S/N X 33</t>
  </si>
  <si>
    <t>SANTOS CANCHE JOSE GASPAR</t>
  </si>
  <si>
    <t>9991-09-62-16</t>
  </si>
  <si>
    <t>1779/2020</t>
  </si>
  <si>
    <t>221-01-0273</t>
  </si>
  <si>
    <t>2086/2020</t>
  </si>
  <si>
    <t>221-01-0333</t>
  </si>
  <si>
    <t>CALLE 31 S/N X 26 Y CARRETERA A CHEUMAN</t>
  </si>
  <si>
    <t>CUMI HUCHIN JOSE RAFAEL</t>
  </si>
  <si>
    <t>9991-48-79-93</t>
  </si>
  <si>
    <t>1628/2020</t>
  </si>
  <si>
    <t>221-01-0325</t>
  </si>
  <si>
    <t>CALLE 26 S/N X 31 Y 31 DIAG</t>
  </si>
  <si>
    <t>TOH POOL JUAN EDUARDO</t>
  </si>
  <si>
    <t>1958/2020</t>
  </si>
  <si>
    <t>221-01-0551</t>
  </si>
  <si>
    <t>1554/2020</t>
  </si>
  <si>
    <t>221-01-0617</t>
  </si>
  <si>
    <t>0891/2020</t>
  </si>
  <si>
    <t>221-01-0682</t>
  </si>
  <si>
    <t>0538/2020</t>
  </si>
  <si>
    <t>221-01-0293</t>
  </si>
  <si>
    <t>CALLE 13 S/N X 20 Y 22</t>
  </si>
  <si>
    <t>BALAM HUCHIN GEIDY LUCIA</t>
  </si>
  <si>
    <t>9991-59-87-29</t>
  </si>
  <si>
    <t>2044/2020</t>
  </si>
  <si>
    <t>221-01-0065</t>
  </si>
  <si>
    <t>2114/2020</t>
  </si>
  <si>
    <t>221-01-0053</t>
  </si>
  <si>
    <t>2112/2020</t>
  </si>
  <si>
    <t>221-01-0057</t>
  </si>
  <si>
    <t>CALLE 17-A S/N X 20 Y 22</t>
  </si>
  <si>
    <t>CHIM UC FELIPE DE JESUS</t>
  </si>
  <si>
    <t>9992-43-02-22</t>
  </si>
  <si>
    <t>2113/2020</t>
  </si>
  <si>
    <t>221-01-0050</t>
  </si>
  <si>
    <t>CALLE 16 S/N X 19</t>
  </si>
  <si>
    <t>CAB ACOSTA CARLOS</t>
  </si>
  <si>
    <t>2108/2020</t>
  </si>
  <si>
    <t>221-01-0655</t>
  </si>
  <si>
    <t>CALLE 83 S/N X 84</t>
  </si>
  <si>
    <t>CASTEYANO CHABLE NUEMI</t>
  </si>
  <si>
    <t>9996-48-79-12</t>
  </si>
  <si>
    <t>1435/2020</t>
  </si>
  <si>
    <t>221-01-0430</t>
  </si>
  <si>
    <t>CALLE 18 S/N X 21 Y 23</t>
  </si>
  <si>
    <t>EK CHALE GILDARDO</t>
  </si>
  <si>
    <t>9999-93-48-59</t>
  </si>
  <si>
    <t>1730/2020</t>
  </si>
  <si>
    <t>221-01-0268</t>
  </si>
  <si>
    <t>1866/2020</t>
  </si>
  <si>
    <t>221-01-0263</t>
  </si>
  <si>
    <t>GONZALEZ EK CARLOS AUGUSTO</t>
  </si>
  <si>
    <t>9991-64-14-37</t>
  </si>
  <si>
    <t>2092/2020</t>
  </si>
  <si>
    <t>221-01-0271</t>
  </si>
  <si>
    <t>CALLE 12 S/N X 15-A Y 11</t>
  </si>
  <si>
    <t>HERNANDEZ KU FEDERICO</t>
  </si>
  <si>
    <t>9994-70-77-54</t>
  </si>
  <si>
    <t>1861/2020</t>
  </si>
  <si>
    <t>221-01-0633</t>
  </si>
  <si>
    <t>0674/2020</t>
  </si>
  <si>
    <t>221-01-0665</t>
  </si>
  <si>
    <t>CALLE 11 S/N X 4 Y 2</t>
  </si>
  <si>
    <t>MANZON PAT MARIA RITA</t>
  </si>
  <si>
    <t>1428/2020</t>
  </si>
  <si>
    <t>221-01-0650</t>
  </si>
  <si>
    <t>CALLE 5 S/N X 12 Y 12-A</t>
  </si>
  <si>
    <t>CHALE MATU FLORA MARIA</t>
  </si>
  <si>
    <t>9991-52-08-81</t>
  </si>
  <si>
    <t>1242/2020</t>
  </si>
  <si>
    <t>221-01-0539</t>
  </si>
  <si>
    <t>CALLE 18 S/N X 23-A</t>
  </si>
  <si>
    <t>AYIL PUC CARLOS ALBERTO</t>
  </si>
  <si>
    <t>9991-08-51-70</t>
  </si>
  <si>
    <t>1468/2020</t>
  </si>
  <si>
    <t>221-01-0616</t>
  </si>
  <si>
    <t>0950/2020</t>
  </si>
  <si>
    <t>221-01-0610</t>
  </si>
  <si>
    <t>COB CHAN DIDIER OMAR</t>
  </si>
  <si>
    <t>9994-53-36-90</t>
  </si>
  <si>
    <t>0966/2020</t>
  </si>
  <si>
    <t>221-01-0417</t>
  </si>
  <si>
    <t>CALLE 22 S/N X 25 Y 27</t>
  </si>
  <si>
    <t>SEGOVIA BALAM MONICA DE JESUS</t>
  </si>
  <si>
    <t>9993-68-29-73</t>
  </si>
  <si>
    <t>1831/2020</t>
  </si>
  <si>
    <t>221-01-0415</t>
  </si>
  <si>
    <t>CALLE 22 S/N X 25 ESQ</t>
  </si>
  <si>
    <t>VALLEJOS HUCHIM LIZBETH ELENA</t>
  </si>
  <si>
    <t>9994-37-49-31</t>
  </si>
  <si>
    <t>1832/2020</t>
  </si>
  <si>
    <t>221-01-0149</t>
  </si>
  <si>
    <t>CALLE 14 S/N X 21</t>
  </si>
  <si>
    <t>MARTIN TUT JOSE MAXIMO</t>
  </si>
  <si>
    <t>9991-12-49-79</t>
  </si>
  <si>
    <t>1002/2020</t>
  </si>
  <si>
    <t>221-01-0223</t>
  </si>
  <si>
    <t>CANUL COUOH JULIO</t>
  </si>
  <si>
    <t>9991-24-45-22</t>
  </si>
  <si>
    <t>2088/2020</t>
  </si>
  <si>
    <t>221-01-0221</t>
  </si>
  <si>
    <t>CALLE 13 S/N X 18 Y 20</t>
  </si>
  <si>
    <t>EUAN CAUICH JOSE ANDRES</t>
  </si>
  <si>
    <t>9991-28-67-19</t>
  </si>
  <si>
    <t>2033/2020</t>
  </si>
  <si>
    <t>221-01-0278</t>
  </si>
  <si>
    <t>CHALE URIBE JOSE LIBORIO</t>
  </si>
  <si>
    <t>9991-78-05-75</t>
  </si>
  <si>
    <t>2090/2020</t>
  </si>
  <si>
    <t>221-01-0280</t>
  </si>
  <si>
    <t>2094/2020</t>
  </si>
  <si>
    <t>221-01-0287</t>
  </si>
  <si>
    <t>CALLE 13 S/N X 20</t>
  </si>
  <si>
    <t>DZUL MOO RICARDO</t>
  </si>
  <si>
    <t>9991-92-34-44</t>
  </si>
  <si>
    <t>2091/2020</t>
  </si>
  <si>
    <t>221-01-0056</t>
  </si>
  <si>
    <t>NUEVA MULSAY</t>
  </si>
  <si>
    <t>CALLE 67-I # 919 X 116-A Y 114</t>
  </si>
  <si>
    <t>TEH DZAY MIRNA MAGALY</t>
  </si>
  <si>
    <t>9994-97-99-71</t>
  </si>
  <si>
    <t>2111/2020</t>
  </si>
  <si>
    <t>221-01-0216</t>
  </si>
  <si>
    <t>CALLE 32 # 133 X 51 Y 51-A</t>
  </si>
  <si>
    <t>POOT CETINA BLANCA VERONICA</t>
  </si>
  <si>
    <t>9994-35-71-56</t>
  </si>
  <si>
    <t>1497/2020</t>
  </si>
  <si>
    <t>221-01-0067</t>
  </si>
  <si>
    <t>YUCALPETEN</t>
  </si>
  <si>
    <t>CALLE 61 # 235 X 120 Y 122</t>
  </si>
  <si>
    <t>POVEDANO LARRIVA RENE ISRAEL</t>
  </si>
  <si>
    <t>9999-18-29-72</t>
  </si>
  <si>
    <t>2109/2020</t>
  </si>
  <si>
    <t>221-01-0535</t>
  </si>
  <si>
    <t>CALLE 138 X 75 Y 79-A</t>
  </si>
  <si>
    <t>CONSTRUCCION DE POZOS DE DRENAJE PLUVIAL</t>
  </si>
  <si>
    <t>RODRIGUEZ CAAMAL BERTHA JOANA</t>
  </si>
  <si>
    <t>S20-0199</t>
  </si>
  <si>
    <t>221-01-0593</t>
  </si>
  <si>
    <t>CALLE 22 X 17 Y 17-A, 15 X 20 Y 22</t>
  </si>
  <si>
    <t>COOT AYIL MARIA DE LA CRUZ</t>
  </si>
  <si>
    <t>S20-0267</t>
  </si>
  <si>
    <t>221-01-0594</t>
  </si>
  <si>
    <t>CALLE 20 X 15 Y 17, 20 X 17, 17 X 18 Y 20, 15 X 14 Y 18, 23 X 14 Y 18, 25 X 18 Y 20 CONOCIDA COMO 20-A X 29 Y 31</t>
  </si>
  <si>
    <t>S20-0264</t>
  </si>
  <si>
    <t>221-01-0531</t>
  </si>
  <si>
    <t>DZIBILCHALTUN</t>
  </si>
  <si>
    <t>CALLE 19 X 20 AL ORIENTE CARRETERA CHABLEKAL, 20 X 19 Y 21, 21 X 20 Y 24, 24 X 19 Y 21</t>
  </si>
  <si>
    <t>TZUC COOT MARTHA ELENA</t>
  </si>
  <si>
    <t>9997-37-32-38</t>
  </si>
  <si>
    <t>S20-0265</t>
  </si>
  <si>
    <t>221-01-0529</t>
  </si>
  <si>
    <t>CALLE 17 X 22 Y 24, 18 X 17 Y 19, 16 X 17 Y 19, 23 X 16 Y 20</t>
  </si>
  <si>
    <t>SANCHEZ CHAN NELIA KARINA</t>
  </si>
  <si>
    <t>9994-41-01-70</t>
  </si>
  <si>
    <t>S20-0268</t>
  </si>
  <si>
    <t>221-01-0574</t>
  </si>
  <si>
    <t>PETAC</t>
  </si>
  <si>
    <t>CALLE 21 X 20-A Y 22</t>
  </si>
  <si>
    <t>CELIS SIMA EMILIA</t>
  </si>
  <si>
    <t>9994-41-67-76</t>
  </si>
  <si>
    <t>S20-0169</t>
  </si>
  <si>
    <t>221-01-0080</t>
  </si>
  <si>
    <t>CALLE 20-A X 21, 21 X 14 Y 16</t>
  </si>
  <si>
    <t>EDUARDO RAMOS BE</t>
  </si>
  <si>
    <t>S21-0043</t>
  </si>
  <si>
    <t>221-01-0401</t>
  </si>
  <si>
    <t>CALLE 7-B X 20 Y 22</t>
  </si>
  <si>
    <t>SANCHEZ PACHECO LEYLI ANAHI</t>
  </si>
  <si>
    <t>S20-0350</t>
  </si>
  <si>
    <t>221-01-0528</t>
  </si>
  <si>
    <t>SODZIL NORTE</t>
  </si>
  <si>
    <t>CALLE 31  X 38-A Y 40, 31 X 42 Y 44, 34-A X 19 DIAGONAL Y 25, 35 X 38-A Y 40</t>
  </si>
  <si>
    <t>ZAPATA ESTRELLA ADDY OLIVIA</t>
  </si>
  <si>
    <t>9991-30-84-14</t>
  </si>
  <si>
    <t>S20-0193</t>
  </si>
  <si>
    <t>221-01-0596</t>
  </si>
  <si>
    <t>CALLE 20 DIAGONAL X 20-A Y 27, 20 X 21 Y 23, 21 X 18 Y 20, 20 X 21 Y 22, 21 X 22 AL PONIENTE</t>
  </si>
  <si>
    <t>EUAN HERRERA NAYELI BEATRIZ</t>
  </si>
  <si>
    <t>S20-0260</t>
  </si>
  <si>
    <t>221-01-0236</t>
  </si>
  <si>
    <t>221-01-0387</t>
  </si>
  <si>
    <t>221-01-0163</t>
  </si>
  <si>
    <t>221-01-0196</t>
  </si>
  <si>
    <t>221-01-0160</t>
  </si>
  <si>
    <t>221-01-0157</t>
  </si>
  <si>
    <t>221-01-0406</t>
  </si>
  <si>
    <t>221-01-0434</t>
  </si>
  <si>
    <t>CALLE 39 X 6 ORIENTE Y 8 ORIENTE</t>
  </si>
  <si>
    <t>221-01-0255</t>
  </si>
  <si>
    <t>221-01-0241</t>
  </si>
  <si>
    <t>221-01-0409</t>
  </si>
  <si>
    <t xml:space="preserve">CALLE 173 X 46 Y 48, 173 X 44 Y 46, 44 X 171 Y 173, 171 X 42 Y 44 </t>
  </si>
  <si>
    <t>221-01-0534</t>
  </si>
  <si>
    <t>CALLE 81-A X 136-B Y 136-C, 81 X 136 Y 136-B</t>
  </si>
  <si>
    <t>221-01-0254</t>
  </si>
  <si>
    <t>CALLE 81-A X 81 DIAGONAL Y 136-B</t>
  </si>
  <si>
    <t>221-01-0302</t>
  </si>
  <si>
    <t>221-01-0299</t>
  </si>
  <si>
    <t>221-01-0247</t>
  </si>
  <si>
    <t>221-01-0244</t>
  </si>
  <si>
    <t>221-01-0469</t>
  </si>
  <si>
    <t>221-01-0489</t>
  </si>
  <si>
    <t>221-01-0472</t>
  </si>
  <si>
    <t>221-01-0477</t>
  </si>
  <si>
    <t>221-01-0480</t>
  </si>
  <si>
    <t>221-01-0390</t>
  </si>
  <si>
    <t>221-01-0120</t>
  </si>
  <si>
    <t>221-01-0393</t>
  </si>
  <si>
    <t>221-01-0396</t>
  </si>
  <si>
    <t>221-01-0597</t>
  </si>
  <si>
    <t>CALLE 24 X 15 Y 17, 26 X 13 Y 15, 27 X 22 Y 24, 27 X 24 Y 26</t>
  </si>
  <si>
    <t>CHIM CHAN CARMINIA</t>
  </si>
  <si>
    <t>S20-0336</t>
  </si>
  <si>
    <t>221-01-0576</t>
  </si>
  <si>
    <t>CALLE 18 X 13 Y 15</t>
  </si>
  <si>
    <t>AVILA ULUAC SERGIO ENRIQUE</t>
  </si>
  <si>
    <t>221-01-0592</t>
  </si>
  <si>
    <t>CALLE 26 X 17-B Y 19</t>
  </si>
  <si>
    <t>221-01-0595</t>
  </si>
  <si>
    <t>CALLE 20  X 13 Y 15, 20 X 15 Y 17, 17 X 18 Y 20, 15 X 14 Y 18, 14 X 17-A Y 21, 23 X 14 Y 18, 17-A X 16 Y 18, 17-A X 18 Y 20, 17-A X 14 Y 18</t>
  </si>
  <si>
    <t>221-01-0579</t>
  </si>
  <si>
    <t>221-01-0567</t>
  </si>
  <si>
    <t>CALLE 17 X 22 Y 24, 26 X 17 Y 19, 23 X 28 Y 32, 23 X 26 Y 28, 27 X 22 Y 24</t>
  </si>
  <si>
    <t>OJEDA COCOM SAMUEL BENJAMIN</t>
  </si>
  <si>
    <t>9994-73-17-34</t>
  </si>
  <si>
    <t>S20-0192</t>
  </si>
  <si>
    <t>221-01-0536</t>
  </si>
  <si>
    <t>CALLE 21 X 16 Y 18</t>
  </si>
  <si>
    <t>221-01-0537</t>
  </si>
  <si>
    <t>CALLE 27 X 12 Y 12-C</t>
  </si>
  <si>
    <t>221-01-0568</t>
  </si>
  <si>
    <t>CALLE 27 X 18-A Y 20, 25 X 18 Y 20</t>
  </si>
  <si>
    <t>221-01-0538</t>
  </si>
  <si>
    <t>CALLE 34 X 19 Y 21</t>
  </si>
  <si>
    <t>221-01-0571</t>
  </si>
  <si>
    <t>CALLE 21-B X 8 Y 10, 8 X 21 Y 21-B (COL GUADALUPE CHOLUL)</t>
  </si>
  <si>
    <t>221-01-0578</t>
  </si>
  <si>
    <t>CALLE 14  X 21-C Y 23 (COL GUADALUPE CHOLUL)</t>
  </si>
  <si>
    <t>221-01-0238</t>
  </si>
  <si>
    <t xml:space="preserve">CALLE 28 X 27 Y 29-B </t>
  </si>
  <si>
    <t>221-01-0575</t>
  </si>
  <si>
    <t>CALLE 18 X 21 Y 23, 18 X 19-B Y 21, 19-B X 16 Y 18</t>
  </si>
  <si>
    <t>CAB HOIL NANCY VIANEY</t>
  </si>
  <si>
    <t>S20-0317</t>
  </si>
  <si>
    <t>221-01-0581</t>
  </si>
  <si>
    <t>221-01-0587</t>
  </si>
  <si>
    <t>CALLE 29 X 18 Y 20</t>
  </si>
  <si>
    <t>221-01-0584</t>
  </si>
  <si>
    <t>221-01-0399</t>
  </si>
  <si>
    <t>221-01-0463</t>
  </si>
  <si>
    <t>CALLE 22 X 31 Y 35, 22 X 35 Y 37</t>
  </si>
  <si>
    <t>KU CHAN AURIA PATRICIA</t>
  </si>
  <si>
    <t>S20-0351</t>
  </si>
  <si>
    <t>221-01-0461</t>
  </si>
  <si>
    <t>CALLE 35 X 28 Y 30</t>
  </si>
  <si>
    <t>CHIN CAUICH GLADICIANA REYNA</t>
  </si>
  <si>
    <t>S20-0360</t>
  </si>
  <si>
    <t>221-01-0305</t>
  </si>
  <si>
    <t>CALLE 24 X 21 Y 23</t>
  </si>
  <si>
    <t>CANCHE LOPEZ ELVA ASUNCION</t>
  </si>
  <si>
    <t>9995-04-28-82</t>
  </si>
  <si>
    <t>S20-0371</t>
  </si>
  <si>
    <t>221-01-0257</t>
  </si>
  <si>
    <t>221-01-0573</t>
  </si>
  <si>
    <t>CALLE 21 X 20-B Y 22, 21 X 20-A Y 22, CONOCIDA COMO CALLE 18 X 21 AL NORTE</t>
  </si>
  <si>
    <t>221-01-0530</t>
  </si>
  <si>
    <t>CALLE 25 X 20 Y 22, 20 X 21 Y 23, 21 X 20 AL ORIENTE</t>
  </si>
  <si>
    <t>POOL QUETZ PATRICIA MARIA</t>
  </si>
  <si>
    <t>9995-34-14-60</t>
  </si>
  <si>
    <t>S20-0266</t>
  </si>
  <si>
    <t>221-01-0533</t>
  </si>
  <si>
    <t>CALLE 19  X 18-A Y 20, 19 X 20 Y 22</t>
  </si>
  <si>
    <t>YAM CHAN MARIA LORENA</t>
  </si>
  <si>
    <t>S20-0257</t>
  </si>
  <si>
    <t>221-01-0082</t>
  </si>
  <si>
    <t>CALLE 16 X 21 Y 21-A, 21 X 14 Y 16, 23 X 10 Y 10-A, 10 X 21 Y 23, 20-A X 15-C Y 19</t>
  </si>
  <si>
    <t>221-01-0525</t>
  </si>
  <si>
    <t>221-01-0483</t>
  </si>
  <si>
    <t>221-01-0487</t>
  </si>
  <si>
    <t>221-01-0485</t>
  </si>
  <si>
    <t>221-01-0402</t>
  </si>
  <si>
    <t>CONOCIDA COMO CALLE 3 X 14 Y 16, 14 X 7 Y 7-B, 9 X 18 Y 22</t>
  </si>
  <si>
    <t>HERRERA MAY MARIA ELSY</t>
  </si>
  <si>
    <t>221-01-0577</t>
  </si>
  <si>
    <t>CALLE 16  X 9 Y 11, 18 X 7-C Y 11, 7-C X 16-A Y 18, 7-B X 14-2 Y 14-A</t>
  </si>
  <si>
    <t>DZUL CAUICH NORMA DEL SOCORRO</t>
  </si>
  <si>
    <t>9994-41-66-76</t>
  </si>
  <si>
    <t>S20-0154</t>
  </si>
  <si>
    <t>221-01-0570</t>
  </si>
  <si>
    <t>221-01-0532</t>
  </si>
  <si>
    <t>CALLE 16 X 9 Y 11, 14 X 11 Y 13, 13 X 12 Y 14, 9 X 6 Y 8, 11 X 4-B Y 6, 8 X 7 Y 9, 8 X 5 Y 7, 12 X 9 Y 11, 8 X 13 Y 15</t>
  </si>
  <si>
    <t>CEN COCOM RUDI SILFRIDO</t>
  </si>
  <si>
    <t>9995-09-80-24</t>
  </si>
  <si>
    <t>S20-0258</t>
  </si>
  <si>
    <t>221-01-0527</t>
  </si>
  <si>
    <t>CALLE 19 DIAGONAL X 34-A Y 25, 31 X 38 Y 38-A, 33 X 38 Y 38-A, 34 X 31-A Y 35, 36 X 31-A Y 35, 38 X 23 Y 31, 38 X 31 Y 31-A, 38 X 31-A Y 31-B</t>
  </si>
  <si>
    <t>221-01-0467</t>
  </si>
  <si>
    <t>221-01-0436</t>
  </si>
  <si>
    <t>XCUMPICH</t>
  </si>
  <si>
    <t>CALLE 5 X 22-C Y 24, 5 X 24 Y 24-A, 5-A X 20 Y 20-A, 5-B X 20-A Y 20-C, 20-B X 5-B Y 5-C, 20-C X 5 Y 5-A, 20 C X 3 B Y 5 B, 22-B X 3-B Y 5, 24 X 5 Y 5-A</t>
  </si>
  <si>
    <t>SANSORES HUERTA SILVIA MAGDALENA</t>
  </si>
  <si>
    <t>S20-0277</t>
  </si>
  <si>
    <t>221-01-0590</t>
  </si>
  <si>
    <t>CALLE 20 X 17 Y 21, 21 X 22 AL PONIENTE, 20 DIAGONAL X 23-A Y 27, 27 X 20 DIAGONAL Y 22</t>
  </si>
  <si>
    <t>221-01-0199</t>
  </si>
  <si>
    <t>0083/2021</t>
  </si>
  <si>
    <t>221-01-0712</t>
  </si>
  <si>
    <t>1391/2020</t>
  </si>
  <si>
    <t>221-01-0708</t>
  </si>
  <si>
    <t>CALLE 195 # 540 X 46 Y 48</t>
  </si>
  <si>
    <t>XOOL VILLAGRAN JUSTA HENEDINA</t>
  </si>
  <si>
    <t>9993-40-68-27</t>
  </si>
  <si>
    <t>1390/2020</t>
  </si>
  <si>
    <t>221-01-0496</t>
  </si>
  <si>
    <t>KU PECH MARIA CLARA</t>
  </si>
  <si>
    <t>9992-62-23-40</t>
  </si>
  <si>
    <t>1741/2020</t>
  </si>
  <si>
    <t>221-01-0506</t>
  </si>
  <si>
    <t>CALLE 23 S/N X 14 Y 16</t>
  </si>
  <si>
    <t>CANCHE CANCHE GEORGINA DEL PILAR</t>
  </si>
  <si>
    <t>9997-46-40-50</t>
  </si>
  <si>
    <t>1754/2020</t>
  </si>
  <si>
    <t>221-01-0508</t>
  </si>
  <si>
    <t>CALLE 24 S/N X 21 Y 21-A</t>
  </si>
  <si>
    <t>TEC EUAN JOSE ROBERTO</t>
  </si>
  <si>
    <t>9999-05-20-52</t>
  </si>
  <si>
    <t>1750/2020</t>
  </si>
  <si>
    <t>221-01-0492</t>
  </si>
  <si>
    <t>EUAN CUXIM MARIA MARCELINA</t>
  </si>
  <si>
    <t>9991-55-25-22</t>
  </si>
  <si>
    <t>1746/2020</t>
  </si>
  <si>
    <t>221-01-0381</t>
  </si>
  <si>
    <t>NOH HAU GABRIELA CATALINA</t>
  </si>
  <si>
    <t>9991-03-40-72</t>
  </si>
  <si>
    <t>1155/2020</t>
  </si>
  <si>
    <t>221-01-0367</t>
  </si>
  <si>
    <t>CALLE 14 S/N X 27</t>
  </si>
  <si>
    <t>MARTIN ARGAEZ EDUARDO DE JESUS</t>
  </si>
  <si>
    <t>1885/2020</t>
  </si>
  <si>
    <t>221-01-0630</t>
  </si>
  <si>
    <t>0620/2020</t>
  </si>
  <si>
    <t>221-01-0147</t>
  </si>
  <si>
    <t>CALLE 31 S/N X 30 Y 32</t>
  </si>
  <si>
    <t>CAAMAL TUYIN MARCOS ANTONIO</t>
  </si>
  <si>
    <t>9994-51-27-66</t>
  </si>
  <si>
    <t>1846/2020</t>
  </si>
  <si>
    <t>221-01-0336</t>
  </si>
  <si>
    <t>CALLE 33 S/N X 31 DIAG</t>
  </si>
  <si>
    <t>BAAS KU NILVIA ESTELA</t>
  </si>
  <si>
    <t>9996-37-04-59</t>
  </si>
  <si>
    <t>1606/2020</t>
  </si>
  <si>
    <t>221-01-0330</t>
  </si>
  <si>
    <t>CALLE 26 S/N X 31 DIAG Y 33</t>
  </si>
  <si>
    <t>BAAS KU JOSE RAIMUNDO</t>
  </si>
  <si>
    <t>9999-90-17-25</t>
  </si>
  <si>
    <t>1608/2020</t>
  </si>
  <si>
    <t>221-01-0328</t>
  </si>
  <si>
    <t>BAAS UC HELIODORO</t>
  </si>
  <si>
    <t>9992-56-80-75</t>
  </si>
  <si>
    <t>1613/2020</t>
  </si>
  <si>
    <t>221-01-0337</t>
  </si>
  <si>
    <t>CALLE 32 S/N X 31 Y 32 DIAG</t>
  </si>
  <si>
    <t>CHUC CUMI JOSE ROGELIO</t>
  </si>
  <si>
    <t>9999-30-30-47</t>
  </si>
  <si>
    <t>1614/2020</t>
  </si>
  <si>
    <t>221-01-0324</t>
  </si>
  <si>
    <t>CALLE 31 S/N X 26</t>
  </si>
  <si>
    <t>CLAUDON PECH DAVME ALBERTO</t>
  </si>
  <si>
    <t>9991-90-30-97</t>
  </si>
  <si>
    <t>1626/2020</t>
  </si>
  <si>
    <t>221-01-0123</t>
  </si>
  <si>
    <t>CALLE 22-A S/N X 15 Y 17</t>
  </si>
  <si>
    <t>PACHECO SULUB MAYRA BEATRIZ</t>
  </si>
  <si>
    <t>9991-15-37-07</t>
  </si>
  <si>
    <t>2004/2020</t>
  </si>
  <si>
    <t>221-01-0349</t>
  </si>
  <si>
    <t>CALLE 17 S/N X 12 Y 14</t>
  </si>
  <si>
    <t>CHAN BALAM OLGA LIDIA</t>
  </si>
  <si>
    <t>9995-51-77-84</t>
  </si>
  <si>
    <t>2003/2020</t>
  </si>
  <si>
    <t>221-01-0049</t>
  </si>
  <si>
    <t>CALLE 19 S/N X 14 Y 16</t>
  </si>
  <si>
    <t>PUC ACOSTA FLORENTINA</t>
  </si>
  <si>
    <t>9995-32-89-52</t>
  </si>
  <si>
    <t>1938/2020</t>
  </si>
  <si>
    <t>221-01-0654</t>
  </si>
  <si>
    <t>1451/2020</t>
  </si>
  <si>
    <t>221-01-0412</t>
  </si>
  <si>
    <t>1727/2020</t>
  </si>
  <si>
    <t>221-01-0266</t>
  </si>
  <si>
    <t>CALLE 12 S/N X 15 Y 15-B</t>
  </si>
  <si>
    <t>EK CABRERA CARLOS GASPAR</t>
  </si>
  <si>
    <t>9992-79-14-64</t>
  </si>
  <si>
    <t>1868/2020</t>
  </si>
  <si>
    <t>221-01-0555</t>
  </si>
  <si>
    <t>0617/2019</t>
  </si>
  <si>
    <t>221-01-0557</t>
  </si>
  <si>
    <t>CALLE 18 S/N X 19 Y 21</t>
  </si>
  <si>
    <t>KU HU SEBASTIAN</t>
  </si>
  <si>
    <t>9995-53-19-56</t>
  </si>
  <si>
    <t>1467/2020</t>
  </si>
  <si>
    <t>221-01-0544</t>
  </si>
  <si>
    <t>CALLE 25 S/N X 18 Y 20</t>
  </si>
  <si>
    <t>MARTIN Y MARTIN MARIA DE LAS MERCEDES</t>
  </si>
  <si>
    <t>9992-23-52-61</t>
  </si>
  <si>
    <t>0625/2019</t>
  </si>
  <si>
    <t>221-01-0556</t>
  </si>
  <si>
    <t>CALLE 24 S/N X 19</t>
  </si>
  <si>
    <t>TAX DZUL FERNANDO</t>
  </si>
  <si>
    <t>9163-41-84-48</t>
  </si>
  <si>
    <t>0612/2019</t>
  </si>
  <si>
    <t>221-01-0553</t>
  </si>
  <si>
    <t>MARTIN MARTIN MARIA LUCY</t>
  </si>
  <si>
    <t>9992-36-07-72</t>
  </si>
  <si>
    <t>0618/2019</t>
  </si>
  <si>
    <t>221-01-0151</t>
  </si>
  <si>
    <t>2099/2020</t>
  </si>
  <si>
    <t>221-01-0641</t>
  </si>
  <si>
    <t>AMPLIACION NUEVA MULSAY</t>
  </si>
  <si>
    <t>CALLE 67-D # 877-B X 108 Y 110</t>
  </si>
  <si>
    <t>NOVELO SANCHEZ JOSE LUIS</t>
  </si>
  <si>
    <t>9992-31-75-69</t>
  </si>
  <si>
    <t>0183/2020</t>
  </si>
  <si>
    <t>221-01-0312</t>
  </si>
  <si>
    <t>CALLE 47 # 301 X 4 Y 6</t>
  </si>
  <si>
    <t>2051/2020</t>
  </si>
  <si>
    <t>221-01-0447</t>
  </si>
  <si>
    <t>1896/2020</t>
  </si>
  <si>
    <t>221-01-0647</t>
  </si>
  <si>
    <t>0040/2020</t>
  </si>
  <si>
    <t>221-01-0421</t>
  </si>
  <si>
    <t>0451/2020</t>
  </si>
  <si>
    <t>221-01-0183</t>
  </si>
  <si>
    <t>0084/2021</t>
  </si>
  <si>
    <t>221-01-0201</t>
  </si>
  <si>
    <t>0081/2021</t>
  </si>
  <si>
    <t>221-01-0174</t>
  </si>
  <si>
    <t>0093/2021</t>
  </si>
  <si>
    <t>221-01-0661</t>
  </si>
  <si>
    <t>0839/2020</t>
  </si>
  <si>
    <t>221-01-0659</t>
  </si>
  <si>
    <t>0980/2020</t>
  </si>
  <si>
    <t>221-01-0087</t>
  </si>
  <si>
    <t>1299/2020</t>
  </si>
  <si>
    <t>221-01-0667</t>
  </si>
  <si>
    <t>CALLE 167 # 394-B X 94 Y 96</t>
  </si>
  <si>
    <t>BE UC MARIA TERESA</t>
  </si>
  <si>
    <t>0701/2020</t>
  </si>
  <si>
    <t>221-01-0060</t>
  </si>
  <si>
    <t>2110/2020</t>
  </si>
  <si>
    <t>221-01-0031</t>
  </si>
  <si>
    <t>CAAMAL CHUN MARIA TERESA</t>
  </si>
  <si>
    <t>1220/2020</t>
  </si>
  <si>
    <t>221-01-0709</t>
  </si>
  <si>
    <t>1199/2020</t>
  </si>
  <si>
    <t>221-01-0608</t>
  </si>
  <si>
    <t>0970/2020</t>
  </si>
  <si>
    <t>221-01-0697</t>
  </si>
  <si>
    <t>CALLE 58 # 456-A X 65 Y 69</t>
  </si>
  <si>
    <t>MONTERO RAMOS JOSE LORENZO</t>
  </si>
  <si>
    <t>9995-53-17-34</t>
  </si>
  <si>
    <t>1294/2020</t>
  </si>
  <si>
    <t>221-01-0649</t>
  </si>
  <si>
    <t>CALLE 79-A # 161 X 138 Y 138-A</t>
  </si>
  <si>
    <t>NOH CAUICH FELICIANA</t>
  </si>
  <si>
    <t>9992-00-27-05</t>
  </si>
  <si>
    <t>1345/2020</t>
  </si>
  <si>
    <t>221-01-0660</t>
  </si>
  <si>
    <t>CALLE 79-D # 598 X 98 Y 100</t>
  </si>
  <si>
    <t>CAAMAL TZUC MARIA ROSENDA</t>
  </si>
  <si>
    <t>9999-90-16-44</t>
  </si>
  <si>
    <t>0929/2020</t>
  </si>
  <si>
    <t>221-01-0644</t>
  </si>
  <si>
    <t>0065/2020</t>
  </si>
  <si>
    <t>221-01-0705</t>
  </si>
  <si>
    <t>1239/2020</t>
  </si>
  <si>
    <t>221-01-0715</t>
  </si>
  <si>
    <t>CALLE 179 # 406 X 76 Y 161 DIAG</t>
  </si>
  <si>
    <t>PECH YAM PATRICIA BEATRIZ</t>
  </si>
  <si>
    <t>9992-46-94-89</t>
  </si>
  <si>
    <t>1170/2020</t>
  </si>
  <si>
    <t>221-01-0689</t>
  </si>
  <si>
    <t>CALLE 181 # 389 X 76 Y 161 DIAG</t>
  </si>
  <si>
    <t>ALCOCER CHE BLANCA ELIZABETH</t>
  </si>
  <si>
    <t>9991-99-73-50</t>
  </si>
  <si>
    <t>1365/2020</t>
  </si>
  <si>
    <t>221-01-0076</t>
  </si>
  <si>
    <t>PLAN DE AYALA SUR III</t>
  </si>
  <si>
    <t>CALLE 201 # 533 X 48 Y 50</t>
  </si>
  <si>
    <t>DOMINGUEZ REYES LEONEL</t>
  </si>
  <si>
    <t>9999-06-30-28</t>
  </si>
  <si>
    <t>1174/2020</t>
  </si>
  <si>
    <t>221-01-0034</t>
  </si>
  <si>
    <t>0095/2020</t>
  </si>
  <si>
    <t>221-01-0456</t>
  </si>
  <si>
    <t>0141/2020</t>
  </si>
  <si>
    <t>221-01-0515</t>
  </si>
  <si>
    <t>1399/2020</t>
  </si>
  <si>
    <t>221-01-0297</t>
  </si>
  <si>
    <t>CALLE 85 # 1127 X 136 Y 136-B</t>
  </si>
  <si>
    <t>ROSADO OXTE MERCEDES</t>
  </si>
  <si>
    <t>9996-47-52-78</t>
  </si>
  <si>
    <t>1039/2020</t>
  </si>
  <si>
    <t>221-01-0717</t>
  </si>
  <si>
    <t>0903/2020</t>
  </si>
  <si>
    <t>221-01-0679</t>
  </si>
  <si>
    <t>OJEDA CANCHE MARIA VICTORIA</t>
  </si>
  <si>
    <t>0205/2020</t>
  </si>
  <si>
    <t>221-01-0668</t>
  </si>
  <si>
    <t>MAY CANCHE CLAUDIA ELVIRA</t>
  </si>
  <si>
    <t>9991-97-90-30</t>
  </si>
  <si>
    <t>0286/2020</t>
  </si>
  <si>
    <t>221-01-0674</t>
  </si>
  <si>
    <t>0226/2020</t>
  </si>
  <si>
    <t>221-01-0498</t>
  </si>
  <si>
    <t>CALLE 23 S/N X 4 Y 4-A</t>
  </si>
  <si>
    <t>CANCHE Y CANCHE MARIA MAGDALENA</t>
  </si>
  <si>
    <t>9993-27-01-20</t>
  </si>
  <si>
    <t>1739/2020</t>
  </si>
  <si>
    <t>221-01-0499</t>
  </si>
  <si>
    <t>CALLE 8 S/N X 13-A Y 15</t>
  </si>
  <si>
    <t>KU CEH PAULA ISABEL</t>
  </si>
  <si>
    <t>9991-48-22-29</t>
  </si>
  <si>
    <t>1738/2020</t>
  </si>
  <si>
    <t>221-01-0624</t>
  </si>
  <si>
    <t>CALLE 29 S/N X 20 Y 22</t>
  </si>
  <si>
    <t>CHAN MAY MARIA DE LOS ANGELES</t>
  </si>
  <si>
    <t>9992-79-68-21</t>
  </si>
  <si>
    <t>0440/2020</t>
  </si>
  <si>
    <t>221-01-0626</t>
  </si>
  <si>
    <t>0291/2020</t>
  </si>
  <si>
    <t>221-01-0497</t>
  </si>
  <si>
    <t>CALLE 4-A S/N X 21-B Y 23</t>
  </si>
  <si>
    <t>NOH MOO MARIA GUADALUPE</t>
  </si>
  <si>
    <t>9992-62-02-31</t>
  </si>
  <si>
    <t>1740/2020</t>
  </si>
  <si>
    <t>221-01-0494</t>
  </si>
  <si>
    <t>CALLE 5 S/N X 20</t>
  </si>
  <si>
    <t>PEREZ SOBERANIS TEOFILA ANGELITA</t>
  </si>
  <si>
    <t>9991-14-09-73</t>
  </si>
  <si>
    <t>1743/2020</t>
  </si>
  <si>
    <t>221-01-0547</t>
  </si>
  <si>
    <t>HAU MAY VICTOR MANUEL</t>
  </si>
  <si>
    <t>9991-73-09-06</t>
  </si>
  <si>
    <t>1091/2020</t>
  </si>
  <si>
    <t>221-01-0605</t>
  </si>
  <si>
    <t>CALLE 30 S/N X 15 Y 19</t>
  </si>
  <si>
    <t>HAU ROMERO JOSE GUILLERMO</t>
  </si>
  <si>
    <t>9995-50-00-17</t>
  </si>
  <si>
    <t>1009/2020</t>
  </si>
  <si>
    <t>221-01-0501</t>
  </si>
  <si>
    <t>1735/2020</t>
  </si>
  <si>
    <t>221-01-0622</t>
  </si>
  <si>
    <t>0641/2020</t>
  </si>
  <si>
    <t>221-01-0606</t>
  </si>
  <si>
    <t>CALLE 19 S/N X 30 Y 32</t>
  </si>
  <si>
    <t>AKE HAU MARIA ANGELINA</t>
  </si>
  <si>
    <t>9995-11-31-96</t>
  </si>
  <si>
    <t>1004/2020</t>
  </si>
  <si>
    <t>221-01-0298</t>
  </si>
  <si>
    <t>CALLE 18 S/N X 25 Y 29</t>
  </si>
  <si>
    <t>HUCHIM POOL LYDIA NIDELVIA</t>
  </si>
  <si>
    <t>9999-09-74-18</t>
  </si>
  <si>
    <t>0818/2020</t>
  </si>
  <si>
    <t>221-01-0296</t>
  </si>
  <si>
    <t>1331/2020</t>
  </si>
  <si>
    <t>221-01-0510</t>
  </si>
  <si>
    <t>NOVELO CHAN JORGE</t>
  </si>
  <si>
    <t>9993-62-28-80</t>
  </si>
  <si>
    <t>1749/2020</t>
  </si>
  <si>
    <t>221-01-0512</t>
  </si>
  <si>
    <t>1748/2020</t>
  </si>
  <si>
    <t>221-01-0495</t>
  </si>
  <si>
    <t>1782/2020</t>
  </si>
  <si>
    <t>221-01-0561</t>
  </si>
  <si>
    <t>CALLE 23 S/N X 12 Y 14</t>
  </si>
  <si>
    <t>LEAL CASTAÑEDA SANDY BEATRIZ</t>
  </si>
  <si>
    <t>9994-55-93-88</t>
  </si>
  <si>
    <t>0479/2020</t>
  </si>
  <si>
    <t>221-01-0454</t>
  </si>
  <si>
    <t>CALLE 17-A S/N X 16 Y 18</t>
  </si>
  <si>
    <t>SOSA CHALE CARLOS FRANCISCO</t>
  </si>
  <si>
    <t>9992-59-21-21</t>
  </si>
  <si>
    <t>0720/2020</t>
  </si>
  <si>
    <t>221-01-0560</t>
  </si>
  <si>
    <t>0528/2020</t>
  </si>
  <si>
    <t>221-01-0373</t>
  </si>
  <si>
    <t>1768/2020</t>
  </si>
  <si>
    <t>221-01-0370</t>
  </si>
  <si>
    <t>DZUL KUMAN LUIS ARCENIO</t>
  </si>
  <si>
    <t>1767/2020</t>
  </si>
  <si>
    <t>221-01-0368</t>
  </si>
  <si>
    <t>1760/2020</t>
  </si>
  <si>
    <t>221-01-0422</t>
  </si>
  <si>
    <t>CALLE 14 S/N X 21 Y 23</t>
  </si>
  <si>
    <t>CAN AYIL TERESA DE JESUS</t>
  </si>
  <si>
    <t>9992-38-29-64</t>
  </si>
  <si>
    <t>1763/2020</t>
  </si>
  <si>
    <t>221-01-0546</t>
  </si>
  <si>
    <t>CALLE 29 S/N X 20-A</t>
  </si>
  <si>
    <t>EUAN SOBERANIS EASLER</t>
  </si>
  <si>
    <t>9999-60-21-17</t>
  </si>
  <si>
    <t>1206/2020</t>
  </si>
  <si>
    <t>221-01-0636</t>
  </si>
  <si>
    <t>0628/2020</t>
  </si>
  <si>
    <t>221-01-0631</t>
  </si>
  <si>
    <t>0619/2020</t>
  </si>
  <si>
    <t>221-01-0097</t>
  </si>
  <si>
    <t>1576/2020</t>
  </si>
  <si>
    <t>221-01-0153</t>
  </si>
  <si>
    <t>1665/2020</t>
  </si>
  <si>
    <t>221-01-0106</t>
  </si>
  <si>
    <t>1584/2020</t>
  </si>
  <si>
    <t>221-01-0110</t>
  </si>
  <si>
    <t>2104/2020</t>
  </si>
  <si>
    <t>221-01-0020</t>
  </si>
  <si>
    <t>1598/2020</t>
  </si>
  <si>
    <t>221-01-0014</t>
  </si>
  <si>
    <t>1585/2020</t>
  </si>
  <si>
    <t>221-01-0024</t>
  </si>
  <si>
    <t>1663/2020</t>
  </si>
  <si>
    <t>221-01-0091</t>
  </si>
  <si>
    <t>1568/2020</t>
  </si>
  <si>
    <t>221-01-0017</t>
  </si>
  <si>
    <t>1642/2020</t>
  </si>
  <si>
    <t>221-01-0018</t>
  </si>
  <si>
    <t>HOIL LOPEZ MARIA ALICIA</t>
  </si>
  <si>
    <t>9991-19-83-21</t>
  </si>
  <si>
    <t>1652/2020</t>
  </si>
  <si>
    <t>221-01-0133</t>
  </si>
  <si>
    <t>CALLE 20 S/N X 23 Y CARRETERA A SAN PEDRO CHIMAY</t>
  </si>
  <si>
    <t>FERNANDEZ CHIM HEYMI NOEMI</t>
  </si>
  <si>
    <t>9999-97-09-87</t>
  </si>
  <si>
    <t>1967/2020</t>
  </si>
  <si>
    <t>221-01-0130</t>
  </si>
  <si>
    <t>1975/2020</t>
  </si>
  <si>
    <t>221-01-0146</t>
  </si>
  <si>
    <t>1847/2020</t>
  </si>
  <si>
    <t>221-01-0191</t>
  </si>
  <si>
    <t>1813/2020</t>
  </si>
  <si>
    <t>221-01-0310</t>
  </si>
  <si>
    <t>1841/2020</t>
  </si>
  <si>
    <t>221-01-0274</t>
  </si>
  <si>
    <t>2085/2020</t>
  </si>
  <si>
    <t>221-01-0314</t>
  </si>
  <si>
    <t>CALLE 32-A S/N X 27</t>
  </si>
  <si>
    <t>LOPEZ CITUK ERMILO</t>
  </si>
  <si>
    <t>9994-85-26-35</t>
  </si>
  <si>
    <t>1796/2020</t>
  </si>
  <si>
    <t>221-01-0315</t>
  </si>
  <si>
    <t>CENTENO CIME LAURA ESMERALDA</t>
  </si>
  <si>
    <t>9996-39-61-50</t>
  </si>
  <si>
    <t>1809/2020</t>
  </si>
  <si>
    <t>221-01-0193</t>
  </si>
  <si>
    <t>CALLE 32 S/N X 25-A Y 27</t>
  </si>
  <si>
    <t>CITUK JOSE ISRAEL</t>
  </si>
  <si>
    <t>9999-05-46-64</t>
  </si>
  <si>
    <t>1808/2020</t>
  </si>
  <si>
    <t>221-01-0211</t>
  </si>
  <si>
    <t>1788/2020</t>
  </si>
  <si>
    <t>221-01-0318</t>
  </si>
  <si>
    <t>1948/2020</t>
  </si>
  <si>
    <t>221-01-0427</t>
  </si>
  <si>
    <t>1327/2019</t>
  </si>
  <si>
    <t>221-01-0203</t>
  </si>
  <si>
    <t>1802/2020</t>
  </si>
  <si>
    <t>221-01-0206</t>
  </si>
  <si>
    <t>1792/2020</t>
  </si>
  <si>
    <t>221-01-0419</t>
  </si>
  <si>
    <t>CALLE 40 S/N X 27 Y 31</t>
  </si>
  <si>
    <t>PISTE POOL MARIA IGNACIA</t>
  </si>
  <si>
    <t>9999-03-79-28</t>
  </si>
  <si>
    <t>0664/2020</t>
  </si>
  <si>
    <t>221-01-0366</t>
  </si>
  <si>
    <t>1603/2020</t>
  </si>
  <si>
    <t>221-01-0326</t>
  </si>
  <si>
    <t>1625/2020</t>
  </si>
  <si>
    <t>221-01-0331</t>
  </si>
  <si>
    <t>CHUC CASANOVA JORGE RENAN</t>
  </si>
  <si>
    <t>9992-49-25-76</t>
  </si>
  <si>
    <t>1604/2020</t>
  </si>
  <si>
    <t>221-01-0338</t>
  </si>
  <si>
    <t>CUMI CHUC ANGEL RODRIGO</t>
  </si>
  <si>
    <t>9993-25-56-72</t>
  </si>
  <si>
    <t>1623/2020</t>
  </si>
  <si>
    <t>221-01-0327</t>
  </si>
  <si>
    <t>CHUC CHUC BENANCIO</t>
  </si>
  <si>
    <t>1620/2020</t>
  </si>
  <si>
    <t>221-01-0550</t>
  </si>
  <si>
    <t>1555/2020</t>
  </si>
  <si>
    <t>221-01-0414</t>
  </si>
  <si>
    <t>CALLE 25 S/N X 20</t>
  </si>
  <si>
    <t>CHAN BLANQUET MADEIMI BERENICE</t>
  </si>
  <si>
    <t>9997-49-03-78</t>
  </si>
  <si>
    <t>1285/2019</t>
  </si>
  <si>
    <t>221-01-0342</t>
  </si>
  <si>
    <t>UC CAB RAMIRO</t>
  </si>
  <si>
    <t>1699/2020</t>
  </si>
  <si>
    <t>221-01-0362</t>
  </si>
  <si>
    <t>CALLE 10 S/N X 13 Y 15</t>
  </si>
  <si>
    <t>CITUK VILLALOBOS CASIMIRA</t>
  </si>
  <si>
    <t>9997-46-72-02</t>
  </si>
  <si>
    <t>1695/2020</t>
  </si>
  <si>
    <t>221-01-0685</t>
  </si>
  <si>
    <t>CHI AKE JUAN LUIS</t>
  </si>
  <si>
    <t>9993-28-09-57</t>
  </si>
  <si>
    <t>0909/2020</t>
  </si>
  <si>
    <t>221-01-0358</t>
  </si>
  <si>
    <t>CALLE 17 S/N X 4 Y 6</t>
  </si>
  <si>
    <t>CAMPOS JORGE HERMELINDA</t>
  </si>
  <si>
    <t>9997-40-04-00</t>
  </si>
  <si>
    <t>1692/2020</t>
  </si>
  <si>
    <t>221-01-0352</t>
  </si>
  <si>
    <t>CHI CABRERA RAFAEL</t>
  </si>
  <si>
    <t>9997-39-68-81</t>
  </si>
  <si>
    <t>1712/2020</t>
  </si>
  <si>
    <t>221-01-0351</t>
  </si>
  <si>
    <t>CALLE 12 S/N X 21 Y 19</t>
  </si>
  <si>
    <t>JORGE PISTE MARIA ERNILDA</t>
  </si>
  <si>
    <t>9995-02-10-49</t>
  </si>
  <si>
    <t>1715/2020</t>
  </si>
  <si>
    <t>221-01-0343</t>
  </si>
  <si>
    <t>SALAZAR JORGE ROGER RICARDO</t>
  </si>
  <si>
    <t>9995-77-90-07</t>
  </si>
  <si>
    <t>1702/2020</t>
  </si>
  <si>
    <t>221-01-0124</t>
  </si>
  <si>
    <t>2000/2020</t>
  </si>
  <si>
    <t>221-01-0229</t>
  </si>
  <si>
    <t>2007/2020</t>
  </si>
  <si>
    <t>221-01-0127</t>
  </si>
  <si>
    <t>CALLE 11 S/N X 12 Y 14</t>
  </si>
  <si>
    <t>TZEC CHI JOSE EDILBERTO</t>
  </si>
  <si>
    <t>9995-45-55-94</t>
  </si>
  <si>
    <t>1997/2020</t>
  </si>
  <si>
    <t>221-01-0350</t>
  </si>
  <si>
    <t>CALLE 17 S/N X 6 Y 8</t>
  </si>
  <si>
    <t>CABRERA PISTE FLORENTINO</t>
  </si>
  <si>
    <t>9992-16-07-28</t>
  </si>
  <si>
    <t>1716/2020</t>
  </si>
  <si>
    <t>221-01-0291</t>
  </si>
  <si>
    <t>CALLE 12 S/N X 19 Y 21</t>
  </si>
  <si>
    <t>9995-47-96-57</t>
  </si>
  <si>
    <t>221-01-0294</t>
  </si>
  <si>
    <t>1708/2020</t>
  </si>
  <si>
    <t>221-01-0083</t>
  </si>
  <si>
    <t>CAHUICH CAB MARIA PAULINA OBDULIA</t>
  </si>
  <si>
    <t>9996-03-52-98</t>
  </si>
  <si>
    <t>1932/2020</t>
  </si>
  <si>
    <t>221-01-0051</t>
  </si>
  <si>
    <t>1939/2020</t>
  </si>
  <si>
    <t>221-01-0052</t>
  </si>
  <si>
    <t>MOO CAUICH JORGE ANTONIO</t>
  </si>
  <si>
    <t>9995-11-42-82</t>
  </si>
  <si>
    <t>1937/2020</t>
  </si>
  <si>
    <t>221-01-0054</t>
  </si>
  <si>
    <t>1929/2020</t>
  </si>
  <si>
    <t>221-01-0059</t>
  </si>
  <si>
    <t>1934/2020</t>
  </si>
  <si>
    <t>221-01-0656</t>
  </si>
  <si>
    <t>1198/2020</t>
  </si>
  <si>
    <t>221-01-0429</t>
  </si>
  <si>
    <t>9991-06-10-36</t>
  </si>
  <si>
    <t>1728/2020</t>
  </si>
  <si>
    <t>221-01-0453</t>
  </si>
  <si>
    <t>CALLE 22 S/N X 17 ESQ</t>
  </si>
  <si>
    <t>MATUS JIMENEZ MAYELI AMAIRANI</t>
  </si>
  <si>
    <t>9993-23-23-66</t>
  </si>
  <si>
    <t>0797/2020</t>
  </si>
  <si>
    <t>221-01-0442</t>
  </si>
  <si>
    <t>CALLE 10 S/N X 11</t>
  </si>
  <si>
    <t>DZUL MENA LILIA</t>
  </si>
  <si>
    <t>9991-87-68-10</t>
  </si>
  <si>
    <t>1321/2020</t>
  </si>
  <si>
    <t>221-01-0448</t>
  </si>
  <si>
    <t>CALLE 16 DIAG S/N X 15</t>
  </si>
  <si>
    <t>JIMENEZ POOL MAURICIO DE JESUS</t>
  </si>
  <si>
    <t>9991-89-77-54</t>
  </si>
  <si>
    <t>1320/2020</t>
  </si>
  <si>
    <t>221-01-0267</t>
  </si>
  <si>
    <t>1867/2020</t>
  </si>
  <si>
    <t>221-01-0264</t>
  </si>
  <si>
    <t>1878/2020</t>
  </si>
  <si>
    <t>221-01-0272</t>
  </si>
  <si>
    <t>CALLE 17 S/N X 10 ESQ</t>
  </si>
  <si>
    <t>VELA EUAN FRANCISCO</t>
  </si>
  <si>
    <t>9995-12-10-20</t>
  </si>
  <si>
    <t>1860/2020</t>
  </si>
  <si>
    <t>221-01-0270</t>
  </si>
  <si>
    <t>1862/2020</t>
  </si>
  <si>
    <t>221-01-0234</t>
  </si>
  <si>
    <t>CALLE 16 DIAG S/N X 15-A Y 15-B</t>
  </si>
  <si>
    <t>PACHECO UC SANTOS EUGENIO</t>
  </si>
  <si>
    <t>9996-36-51-64</t>
  </si>
  <si>
    <t>1879/2020</t>
  </si>
  <si>
    <t>221-01-0265</t>
  </si>
  <si>
    <t>CALLE 11 S/N X 10 Y 12</t>
  </si>
  <si>
    <t>SONDA POOL FATIMA DEL ROSARIO</t>
  </si>
  <si>
    <t>9999-55-49-08</t>
  </si>
  <si>
    <t>1869/2020</t>
  </si>
  <si>
    <t>221-01-0666</t>
  </si>
  <si>
    <t>0714/2020</t>
  </si>
  <si>
    <t>221-01-0634</t>
  </si>
  <si>
    <t>0673/2020</t>
  </si>
  <si>
    <t>221-01-0540</t>
  </si>
  <si>
    <t>1331/2019</t>
  </si>
  <si>
    <t>221-01-0619</t>
  </si>
  <si>
    <t>PECH CAMPOS FATIMA AMAIRALI</t>
  </si>
  <si>
    <t>9991-44-39-31</t>
  </si>
  <si>
    <t>0787/2020</t>
  </si>
  <si>
    <t>221-01-0383</t>
  </si>
  <si>
    <t>MEX CUA YOVANY ISMAEL</t>
  </si>
  <si>
    <t>9994-45-41-57</t>
  </si>
  <si>
    <t>1529/2020</t>
  </si>
  <si>
    <t>221-01-0377</t>
  </si>
  <si>
    <t>BALAM CEBALLOS CRISTINO</t>
  </si>
  <si>
    <t>9991-06-48-21</t>
  </si>
  <si>
    <t>1534/2020</t>
  </si>
  <si>
    <t>221-01-0384</t>
  </si>
  <si>
    <t>CALLE 12 S/N X 21</t>
  </si>
  <si>
    <t>CUMI CAMPOS JORGE MIGUEL</t>
  </si>
  <si>
    <t>9992-47-22-27</t>
  </si>
  <si>
    <t>1531/2020</t>
  </si>
  <si>
    <t>221-01-0612</t>
  </si>
  <si>
    <t>0955/2020</t>
  </si>
  <si>
    <t>221-01-0613</t>
  </si>
  <si>
    <t>CHAN XOOL MARTHA MAGALY</t>
  </si>
  <si>
    <t>9996-47-87-52</t>
  </si>
  <si>
    <t>0952/2020</t>
  </si>
  <si>
    <t>221-01-0598</t>
  </si>
  <si>
    <t>1496/2020</t>
  </si>
  <si>
    <t>221-01-0615</t>
  </si>
  <si>
    <t>0951/2020</t>
  </si>
  <si>
    <t>221-01-0418</t>
  </si>
  <si>
    <t>1275/2020</t>
  </si>
  <si>
    <t>221-01-0416</t>
  </si>
  <si>
    <t>1227/2020</t>
  </si>
  <si>
    <t>221-01-0562</t>
  </si>
  <si>
    <t>1487/2020</t>
  </si>
  <si>
    <t>221-01-0558</t>
  </si>
  <si>
    <t>0610/2019</t>
  </si>
  <si>
    <t>221-01-0148</t>
  </si>
  <si>
    <t>1003/2020</t>
  </si>
  <si>
    <t>221-01-0222</t>
  </si>
  <si>
    <t>CAUICH PECH JUAN EFRAIN</t>
  </si>
  <si>
    <t>9991-93-24-54</t>
  </si>
  <si>
    <t>2032/2020</t>
  </si>
  <si>
    <t>221-01-0224</t>
  </si>
  <si>
    <t>CHALE EUAN SANTOS OLEGARIO</t>
  </si>
  <si>
    <t>9996-42-21-43</t>
  </si>
  <si>
    <t>2022/2020</t>
  </si>
  <si>
    <t>221-01-0226</t>
  </si>
  <si>
    <t>CAUICH CASTRO MARTHA MARIA</t>
  </si>
  <si>
    <t>9991-25-15-26</t>
  </si>
  <si>
    <t>2012/2020</t>
  </si>
  <si>
    <t>221-01-0424</t>
  </si>
  <si>
    <t>CALLE 20 S/N X 21 Y 18 DIAG</t>
  </si>
  <si>
    <t>MENA GIL ROLANDO ENRIQUE</t>
  </si>
  <si>
    <t>9994-39-53-45</t>
  </si>
  <si>
    <t>0645/2020</t>
  </si>
  <si>
    <t>221-01-0225</t>
  </si>
  <si>
    <t>MAY CHALE ROMUALDO</t>
  </si>
  <si>
    <t>2018/2020</t>
  </si>
  <si>
    <t>221-01-0277</t>
  </si>
  <si>
    <t>COUOH DZUL PASTOR</t>
  </si>
  <si>
    <t>9999-94-81-00</t>
  </si>
  <si>
    <t>2027/2020</t>
  </si>
  <si>
    <t>221-01-0276</t>
  </si>
  <si>
    <t>HOIL COUOH RUFINO</t>
  </si>
  <si>
    <t>2021/2020</t>
  </si>
  <si>
    <t>221-01-0288</t>
  </si>
  <si>
    <t>2023/2020</t>
  </si>
  <si>
    <t>221-01-0284</t>
  </si>
  <si>
    <t>2096/2020</t>
  </si>
  <si>
    <t>221-01-0292</t>
  </si>
  <si>
    <t>CHALE COUOH ROBERTO MARGARITO</t>
  </si>
  <si>
    <t>9995-08-48-08</t>
  </si>
  <si>
    <t>2019/2020</t>
  </si>
  <si>
    <t>221-01-0283</t>
  </si>
  <si>
    <t>CAUICH CAUICH LUIS ALBERTO</t>
  </si>
  <si>
    <t>9992-59-02-99</t>
  </si>
  <si>
    <t>2031/2020</t>
  </si>
  <si>
    <t>221-01-0279</t>
  </si>
  <si>
    <t>2028/2020</t>
  </si>
  <si>
    <t>221-01-0281</t>
  </si>
  <si>
    <t>2093/2020</t>
  </si>
  <si>
    <t>221-01-0603</t>
  </si>
  <si>
    <t>YAM YAM MARIA LUCELY</t>
  </si>
  <si>
    <t>9992-74-03-47</t>
  </si>
  <si>
    <t>1274/2020</t>
  </si>
  <si>
    <t>221-01-0079</t>
  </si>
  <si>
    <t>CALLE 189 # 210 X 76 Y 78</t>
  </si>
  <si>
    <t>DE LA CRUZ AVENDAÑO MARY CRUZ</t>
  </si>
  <si>
    <t>9995-08-47-77</t>
  </si>
  <si>
    <t>1273/2020</t>
  </si>
  <si>
    <t>221-01-0058</t>
  </si>
  <si>
    <t>1248/2020</t>
  </si>
  <si>
    <t>221-01-0070</t>
  </si>
  <si>
    <t>1245/2020</t>
  </si>
  <si>
    <t>221-01-0109</t>
  </si>
  <si>
    <t>CALLE 181 # 414 X 78 Y 161 DIAG</t>
  </si>
  <si>
    <t>CONSTRUCCION DE PARQUE</t>
  </si>
  <si>
    <t>MARIANA DE JESUS CHAN UICAB</t>
  </si>
  <si>
    <t>S21-0035</t>
  </si>
  <si>
    <t>221-01-0007</t>
  </si>
  <si>
    <t>CALLE 20 S/N X 19 Y 21, 22 S/N X 17 Y 19, 17 S/N X 20 Y 22, 23 S/N X 16 Y 18, 21 S/N X 24 Y 26, 26 S/N X 19 Y 21, 26 S/N X 19 Y 21</t>
  </si>
  <si>
    <t>EQUIPAMIENTO DE ESTUFAS ECOLOGICAS</t>
  </si>
  <si>
    <t>SULU CANCHE MARIA HERMELINDA</t>
  </si>
  <si>
    <t>ECO 0117</t>
  </si>
  <si>
    <t>221-01-0010</t>
  </si>
  <si>
    <t>CALLE 18 S/N X 21 Y 25, 18 S/N X 21, 20 S/N X 25 Y 27, 20 S/N X 25, 20 S/N X 25, 18 S/N X 21, 22 S/N X 23, 20 S/N X 25, 18 S/N X 20 Y 25, 20 S/N X 25, 18 S/N X 21, 20 S/N X 25, 18 S/N X 21, 20 S/N X 25, 20 S/N X 23, 20 S/N X 25, 20 S/N X 21 Y 23, 20-A S/N X 23, 25 S/N X 20 Y 18, 20-A S/N X 25, 20 S/N X 25, 20 S/N X 21 Y 23, 18 S/N X 21 Y 23, 20 S/N X 25</t>
  </si>
  <si>
    <t>EUAN KANTUN MARIA ANITA</t>
  </si>
  <si>
    <t>ECO 0012</t>
  </si>
  <si>
    <t>221-01-0002</t>
  </si>
  <si>
    <t>CALLE 20 S/N X 23 Y 25, 19 S/N X 20, 21 S/N X 16 Y 18, 21 S/N X 18 Y 20, 21 S/N X 16 Y 18, 21 S/N X 18 Y 20, 21 S/N X 16 Y 18, 21 S/N X 16 Y 18, 19 S/N X 16, 16 S/N X 19, 16 S/N X 19 Y 23, 20 S/N X 21 Y 23, 20 S/N X 23, 20 S/N X 23 Y 25, 20 S/N X 23 Y 25, 20 S/N X 21 Y 23, 20 S/N X 23 Y 25, 20 S/N X 25 Y 27, 20 S/N X 27 Y 27, 27 S/N X 20 Y 22, 20 S/N X 27 Y 29, 20 S/N X 27 Y 29, 18 S/N X 25, 23 S/N X 18 Y 20, 20 S/N X 21, 20 S/N X 23, 20 S/N X 27, 18 S/N X 25, 16 S/N X 19, 18 S/N X 21 Y 23, 18 S/N X 25, 25 S/N X 18 Y 20, 20 S/N X 25, 19 S/N X 20 Y 22, 19 S/N X 20, 21 S/N X 16 Y 18, 18 S/N X 27 Y 29, 20 S/N X 27 Y 29, 20 S/N X 27 Y 29</t>
  </si>
  <si>
    <t>CHAC SALAS ANA MARIA</t>
  </si>
  <si>
    <t>ECO 0404</t>
  </si>
  <si>
    <t>221-01-0005</t>
  </si>
  <si>
    <t>CALLE 22 S/N X 19 Y 21 , 14 S/N X 23, 20 S/N X 25 Y 25-A, 18 S/N X 19 Y 21 , 23 S/N X 16 Y 14, 27 S/N X 20 , 23 S/N X 14, 22 S/N X 19 Y 21 , 18 S/N X 19 Y 21, 14 S/N X 21 Y 23 , 19 S/N X 20, 20 S/N X 21, 21 S/N X 18 Y 14 , 20 S/N X 25 Y 25-A, 19 S/N X 22 , 21 S/N X 18-A Y 14 , 19 S/N X 22 , 20 S/N X 25 , 20 S/N X 25 Y 23, 20 S/N X 21, 20 S/N X 27, 20 S/N X 25, 14 S/N X 23, 19 S/N X 22 , 19 S/N X 14, 25 S/N X 18 Y 20, 20 S/N X 25 Y 27, 20 S/N X 27 Y 29, 20 S/N X 27 , 22 S/N X 25-A Y 27, 19 S/N X 22 , 20 S/N X 25 Y 27, 25-A S/N X 22, 28 S/N X 21 Y 23, 25 S/N X 16 Y 20, 25-A X 20 Y 22, 20 S/N X 25, 20 S/N X 21, 19 S/N X 14, 19 S/N X 22 , 20 S/N X 27</t>
  </si>
  <si>
    <t>TZAB CHI MARY</t>
  </si>
  <si>
    <t>ECO 0222</t>
  </si>
  <si>
    <t>221-01-0003</t>
  </si>
  <si>
    <t>CALLE 27 S/N X 14 Y 16, 19 S/N X 24 Y 26, 21 S/N X 22 Y 24, 18 S/N X 21 Y 23, 18 S/N X 25 Y 27, 23 S/N X 16 Y 18, 20 S/N X 19 Y 21 , 18 S/N X 21 Y 23, 21 S/N X 18 Y 20, 22 S/N X 19, 19 S/N X 20, 18 S/N X 23 Y 25 , 21 S/N X 20 Y 22, 27 S/N X 27 Y 29, 20 S/N X 21 Y 23, 21 S/N X 20 Y 22, 22 S/N X 23, 16 S/N X 19 Y 21, 21 S/N X 22, 20 S/N X 21, 24-A S/N X 27 Y 29, 18 S/N X 25 Y 27, 24 DIAG S/N X 25 Y 27, 20 S/N X 27 Y 29, 16 S/N X 25 Y 27, 20 S/N X 19 Y 21, 18 S/N X 27, 16 S/N X 19 Y 21, 20 S/N X 19 Y 21, 18 S/N X 17 Y 19, 22 S/N X 19-A Y 19-B, 20 S/N X 25 Y 27, 20 S/N X 21 Y 23, 18 S/N X 19 Y 21, 18 S/N X 19 Y 21, 21 S/N X 18, 23 S/N X 22 Y 24, 16 S/N X 27 Y 25, 20 S/N X 19, 18 S/N X 23, 18 S/N X 23 Y 25, 21 S/N X 12, 27 S/N X 16 Y 18, 21 S/N X 20 Y 22, 19 S/N X 18 Y 20, 19 S/N X 16</t>
  </si>
  <si>
    <t>CEBALLOS UITZ ELSA ELVIRA</t>
  </si>
  <si>
    <t>ECO 0344</t>
  </si>
  <si>
    <t>221-01-0001</t>
  </si>
  <si>
    <t>CALLE 20 S/N X 23, 22 S/N X 24, 20 S/N X 23, 20 S/N X 23, 20 S/N X 23, 20 S/N X 23, 20 S/N X 23, 20 S/N X 21, 20 S/N X 21 Y 23, 20 S/N X 23</t>
  </si>
  <si>
    <t>ACOSTA MOO MIRIAM DEL CARMEN</t>
  </si>
  <si>
    <t>ECO 0457</t>
  </si>
  <si>
    <t>221-01-0009</t>
  </si>
  <si>
    <t>CALLE 18 S/N X 21 Y 23, 21 S/N X 14 Y 16, 18 S/N X 21, 21 S/N X 16 Y 18, 25 S/N X 20 Y 22, 18 S/N X 21, 21 S/N X 16 Y 18, 25 S/N X 20, 23 S/N X 14 Y 16, 21 S/N X 18, 22 S/N X 23 Y 25, 21 S/N X 14 Y 16, 23 S/N X 22, 21 S/N X 14 Y 16, 19 S/N X 16 Y 18, 19 S/N X 20, 21 S/N X 16, 19 S/N X 18 Y 20</t>
  </si>
  <si>
    <t>CITUC MADERA MARGARITA</t>
  </si>
  <si>
    <t>ECO 0038</t>
  </si>
  <si>
    <t>221-01-0008</t>
  </si>
  <si>
    <t>CALLE 29 S/N X 20, 25 S/N X 16 Y 18, 22 S/N X 21 Y 23, 22 S/N X 21 Y 23, 25 S/N X 20 Y 22, 25 S/N X 16 Y 18, 25 S/N X 18 Y 20, 25 S/N X 16 Y 18, 25 S/N X 16 Y 18, 20 S/N X 19 Y 21, 27 S/N X 16 Y 18, 27 S/N X 16 Y 18, 25 S/N X 20 Y 22, 27 S/N X 22, 20 S/N X 23 Y 25, 20 S/N X 19 Y 21, 20 S/N X 19</t>
  </si>
  <si>
    <t>GOMEZ CHIN BERTA ISIDRA</t>
  </si>
  <si>
    <t>ECO 0063</t>
  </si>
  <si>
    <t>221-01-0006</t>
  </si>
  <si>
    <t>CALLE 20 S/N X 21, 21 S/N X 20 Y 22, 18 S/N X 25 Y 27, 18 S/N X 25 Y 27, 18 S/N X 21, 23 S/N X 16 Y 18, 23 S/N X 16 Y 18, 18-A S/N X 19 Y 21, 21 S/N X 20, 18 S/N X 23 Y 25, 18-A S/N X 19 , 21 S/N X 18, 18 S/N X 21 Y 21-A, 18 S/N X 21 Y 21-A, 14 S/N X 25, 18 S/N X 25 Y 27, 21 S/N X 18 Y 20, 18 S/N X 21, 18-A S/N X 19 Y 21, 21 S/N X 18, 25 S/N X 20, 18 S/N X 25, 20 S/N X 25, 20 S/N X 21, 20 S/N X 25 Y 27, 25 S/N X 14 Y 16, 20 S/N X 25, 20 S/N X 25 Y 27, 25 S/N X 20, 25 S/N X 20-A, 20 S/N X 25 Y 27, 20 S/N X 25, 20 S/N X 25, 20 S/N X 25, 20 S/N X 25 Y 27, 20 S/N X 21, 20 S/N X 21, 20 S/N X 21, 20 S/N X 21 Y 23, 20 S/N X 21-A, 20 S/N X 19 Y 21, 20 S/N X 19 Y 21, 21 S/N X 20, 18 S/N X 21, 21 S/N X 18-A, 18-A S/N X 21, 21 S/N X 18 Y 20, 21 S/N X 20</t>
  </si>
  <si>
    <t>SULUB CHAN RAFAEL</t>
  </si>
  <si>
    <t>ECO 0160</t>
  </si>
  <si>
    <t>221-01-0004</t>
  </si>
  <si>
    <t>CALLE 19 S/N X 18 Y 20, 19 S/N X 20 Y 22, 22 S/N X 19 Y 21 , 24 S/N X 17 Y 21, 20 S/N X 23 Y 25, 20 S/N X 15 Y 17, 20 S/N X 15 Y 17 , 17 S/N X 18, KM 1.5 CARRETERA A TIMUCUY, 18 S/N X 15 DIAG, 20 S/N X 15 Y 17, 18 S/N X 23 Y 25, 23 S/N X 18 , 20 S/N X 23 Y 25, 18 S/N X 15, 19 S/N X 20 Y 22, 19 S/N X 16, 19 S/N X 20 Y 22, 19 S/N X 20 Y 22, 20 S/N X 21, 19 S/N X 20 Y 22, 15 S/N X 18 , 20 S/N X 19 Y 21, 20 S/N X 19 Y 21, 21 S/N X 16, 20 S/N X 23 Y 25, 24 S/N X 21 Y 17, 18 S/N X 15 Y 13, 18 S/N X 13 Y 15, 21 S/N X 18 Y 20 , 15 S/N X 20, 20 S/N X 15 Y 17 , 16 S/N X 21, 24 S/N X 15 Y 17, 19 S/N X 16, 15 S/N X 20 Y 22, 20 S/N X 23 Y 25, 18 S/N X 23 Y 25 , 17-A S/N X 20 Y 22, 20 S/N X 23 Y 25</t>
  </si>
  <si>
    <t>CHI CEN LIGIA ARACELY</t>
  </si>
  <si>
    <t>ECO 0287</t>
  </si>
  <si>
    <t>221-01-0011</t>
  </si>
  <si>
    <t>CALLE 18 S/N X 21 Y 23, 19 S/N X 18 Y 20, 19 S/N X 20-A, 20 S/N X 23 Y 25, 19 S/N X 18 Y 20, 21 S/N X 18</t>
  </si>
  <si>
    <t>ECO 0001</t>
  </si>
  <si>
    <t>221-01-0466</t>
  </si>
  <si>
    <t>CALLE 31 X 28 Y 30, 30 X 31 Y 33, 33 X 28 Y 30, 28 X 31 Y 33</t>
  </si>
  <si>
    <t>REHABILITACION DE CALLE</t>
  </si>
  <si>
    <t>CUMI CITUK RAMON</t>
  </si>
  <si>
    <t>S20-0359</t>
  </si>
  <si>
    <t>221-01-0465</t>
  </si>
  <si>
    <t>CALLE 27 X 26 Y 28, 26 X 25-B Y 27, 26 X 25-A Y 25-B</t>
  </si>
  <si>
    <t>BAAS CANUL MARIA TERESITA DE JESUS</t>
  </si>
  <si>
    <t>S20-0356</t>
  </si>
  <si>
    <t>221-01-0464</t>
  </si>
  <si>
    <t>221-01-0462</t>
  </si>
  <si>
    <t>221-01-0569</t>
  </si>
  <si>
    <t>CALLE 26 X 31 Y 31 DIAGONAL, 26 X 31 DIAGONAL Y 33, 33 X 26 Y 28, 28 X 31-A Y 33, 28 X 31-A Y 31 DIAGONAL, 28 X 31 Y 31 DIAGONAL, 31-A X 28 Y 30, 31 DIAGONAL X 26 Y 28</t>
  </si>
  <si>
    <t>CANTE KU MARIA ANGELA</t>
  </si>
  <si>
    <t>S20-0323</t>
  </si>
  <si>
    <t>221-01-0589</t>
  </si>
  <si>
    <t>CALLE 31 X 30 Y 32, 28 X 29-A Y 31, 28 X 29-A Y 29, 29 X 28 Y 30</t>
  </si>
  <si>
    <t>CAUICH CARDOS ANGELA MARIA</t>
  </si>
  <si>
    <t>S20-0324</t>
  </si>
  <si>
    <t>221-01-0591</t>
  </si>
  <si>
    <t>CALLE 10 X 17 Y 19, 10 X 19 Y 21, 21 X 10 Y 12, 12 X 17 Y 19, 12 X 19 Y 21</t>
  </si>
  <si>
    <t>CHI CABRERA CLAUDIA PATRICIA</t>
  </si>
  <si>
    <t>S20-0325</t>
  </si>
  <si>
    <t>221-01-0095</t>
  </si>
  <si>
    <t>CALLE 12 X 17 Y 15-B (COMPLEMENTO), 15-B X 12 Y 14, 16 DIAGONAL X 14 Y 15, 16 DIAGONAL X 15 Y 16, 16 DIAGONAL X 16 Y 13-B, 16 DIAGONAL X 13-B Y 16</t>
  </si>
  <si>
    <t>JOSE GUADALUPE POOL HERRERA</t>
  </si>
  <si>
    <t>221-01-0104</t>
  </si>
  <si>
    <t>CALLE 21 X 22 AL PONIENTE HASTA LA CASA DE WILLIAM RUBEN COUOH MAY</t>
  </si>
  <si>
    <t>COUOH MAY WILLIAM RUBEN</t>
  </si>
  <si>
    <t>S21-0039</t>
  </si>
  <si>
    <t>221-01-0100</t>
  </si>
  <si>
    <t>CALLE 17 X 18 Y 20, 18 X 17 Y 21, 20 X 17 Y 21, 21 X 18 Y 20</t>
  </si>
  <si>
    <t>ROGER ALEXIS HOIL KUMAN</t>
  </si>
  <si>
    <t>S21-0040</t>
  </si>
  <si>
    <t>221-01-0117</t>
  </si>
  <si>
    <t>CALLE 18 # 107 X 19-A Y 21</t>
  </si>
  <si>
    <t>REHABILITACION DE PARQUE</t>
  </si>
  <si>
    <t>SANDRA ARISVEL ENCALADA CHI</t>
  </si>
  <si>
    <t>S21-0027</t>
  </si>
  <si>
    <t>221-01-0112</t>
  </si>
  <si>
    <t>CALLE 20 # 91-A X 19-A Y 19-B</t>
  </si>
  <si>
    <t>PORFIRIO SANTIAGO FRIAS</t>
  </si>
  <si>
    <t>S21-0034</t>
  </si>
  <si>
    <t>221-01-0113</t>
  </si>
  <si>
    <t>CALLE 21 # 100-B X 20-A Y 22-A</t>
  </si>
  <si>
    <t>JUAN JOSE ARREDONDO LOPEZ</t>
  </si>
  <si>
    <t>S21-0033</t>
  </si>
  <si>
    <t>221-01-0116</t>
  </si>
  <si>
    <t>CALLE 30 TABLAJE 35148 X 29 Y 31</t>
  </si>
  <si>
    <t>LESLY NAYELY BAAS CUMI</t>
  </si>
  <si>
    <t>S21-0028</t>
  </si>
  <si>
    <t>221-01-0115</t>
  </si>
  <si>
    <t>CALLE 10 # 91 X 17 Y 21</t>
  </si>
  <si>
    <t>ALMA ARELI BAAS CUMI</t>
  </si>
  <si>
    <t>S21-0029</t>
  </si>
  <si>
    <t>221-01-0107</t>
  </si>
  <si>
    <t>CALLE 11 # 49-A X 8 Y 10</t>
  </si>
  <si>
    <t>CLAUDIA JANET PUCH YAM</t>
  </si>
  <si>
    <t>S21-0036</t>
  </si>
  <si>
    <t>221-01-0114</t>
  </si>
  <si>
    <t>THADZIBICHEN</t>
  </si>
  <si>
    <t>CALLE 45 TABLAJE 35169 X 42 Y 44</t>
  </si>
  <si>
    <t>CARMEN YOLANDA CASTILLO CHI</t>
  </si>
  <si>
    <t>S21-0032</t>
  </si>
  <si>
    <t>ubicación</t>
  </si>
  <si>
    <t>220-01-0406 COL. EL ROBLE AGRICOLA CALLE 34-A X 69 Y 71 AMPLIACION DE RED ELECTRICA</t>
  </si>
  <si>
    <t>220-02-0290 COM. HUNXECTAMAN CALLE 20 S/N X 23 CONSTRUCCION DE CUARTO PARA BAÑO</t>
  </si>
  <si>
    <t>220-02-0305 COL. GUADALUPANA CALLE 187 B1 #123 X 60 Y 62  CONSTRUCCION DE PISO FIRME</t>
  </si>
  <si>
    <t>220-02-0306 COL. GUADALUPANA CALLE 187 B1 #123 X 60 Y 62  CONSTRUCCION DE TECHO FIRME</t>
  </si>
  <si>
    <t>220-03-0319 COM. HUNXECTAMAN CALLE 23 X 18 Y 20, 18 X 21 Y 23 CONSTRUCCION DE CALLE</t>
  </si>
  <si>
    <t>220-03-0099 COM. MOLAS CALLE 16 X 29 ESQ. CONSTRUCCION DE PISO FIRME</t>
  </si>
  <si>
    <t>220-03-0318 COM. HUNXECTAMAN CALLE 23 X 18 Y 20, 18 X 21 Y 23 CONSTRUCCION DE SISTEMA DE DRENAJE PLUVIAL</t>
  </si>
  <si>
    <t>220-03-0098 COM. MOLAS CALLE 16 X 29 ESQ. CONSTRUCCION DE TECHO FIRME</t>
  </si>
  <si>
    <t>220-04-0083 COM. SIERRA PAPACAL CALLE 10 X 17 Y 17-A AMPLIACION DE RED DE AGUA POTABLE</t>
  </si>
  <si>
    <t>220-04-0247 COM. CHABLEKAL CONOCIDA COMO CALLE 13 X 14 Y 18 AMPLIACION DE RED ELECTRICA</t>
  </si>
  <si>
    <t>220-04-0248 COM. SAN JOSE TZAL CALLE 24 X 21 AL SUR HASTA LA CASA DE EDUARDO CATALINO SULUB ESPINOZA AMPLIACION DE RED ELECTRICA</t>
  </si>
  <si>
    <t>220-04-0131 COM. SIERRA PAPACAL CALLE 22 X 15 Y 17 COMPLEMENTO AMPLIACION DE RED ELECTRICA</t>
  </si>
  <si>
    <t>220-04-0081 COM. YAXNIC CONOCIDA COMO CALLE 24 X 21 AL NORTE HASTA LA CASA DE MARIA CLARISA MAY MEDINA AMPLIACION DE RED ELECTRICA</t>
  </si>
  <si>
    <t>220-04-0266 COM. CAUCEL CALLE 6 X 15 Y 17, 17 X 6 AL ORIENTE HASTA LA BARDA LIMITE DEL FRACC GRAN SANTA FE II, 6 X 17 Y 19, 19 X 6 AL ORIENTE HASTA LA BARDA LIMITE DEL FRACC GRAN SANTA FE II CONSTRUCCION DE CALLE</t>
  </si>
  <si>
    <t>220-04-0268 COM. CHICHI SUAREZ CALLE 14 X 23 Y 25, 25 X 14 Y 16, 16 X 25 Y 25-A, 25-A X 16 Y 16-A, 25-A X 16-A Y 16-B, 25-A X 16-B Y 20 DIAGONAL, 20 DIAGONAL X 25-A Y 31 DIAGONAL CONSTRUCCION DE CALLE</t>
  </si>
  <si>
    <t>220-04-0270 COM. CHICHI SUAREZ CALLE 18 X 39 Y 41, 18 X 41 Y 43, 18-B X 39 Y 41, 18-B X 41 Y 43, 39 X 18-A Y 18-B, 41 X 16 Y 18, 41 X 18 Y 18-A, 41 X 18-A Y 18-B, 43 X 18 Y 18-A, 43 X 18-A Y 18-B CONSTRUCCION DE CALLE</t>
  </si>
  <si>
    <t>220-04-0259 COM. SAN PEDRO CHIMAY CONOCIDA COMO CALLE 16 X 15 DIAGONAL CONSTRUCCION DE CALLE</t>
  </si>
  <si>
    <t>220-04-0253 COM. TIXCACAL CALLE 16 X 15 Y 17, 17 X 16 Y 18, 17 X 18 Y 20, 20 X 15 Y 17, 17 X 20 Y 22 CONSTRUCCION DE CALLE</t>
  </si>
  <si>
    <t>220-04-0339 COM. XCANATUN CALLE 20-E X 13 Y 15, 20-E X 15 Y 17-C CONSTRUCCION DE CALLE</t>
  </si>
  <si>
    <t>220-04-0139 COM. XCUNYA CARRETERA A XCUNYA ENTRE CARRETERA A DZIBILCHALTUN Y CALLE AL CEMENTERIO DE XCUNYA CONSTRUCCION DE CICLOPISTA</t>
  </si>
  <si>
    <t>220-04-0097 COL. DZUNUNCAN CALLE 185 # 374 X 92 Y 92-A CONSTRUCCION DE CUARTO PARA BAÑO</t>
  </si>
  <si>
    <t>220-04-0057 COL. DZUNUNCAN CALLE 193-1 # 456 X 92 Y 94 CONSTRUCCION DE CUARTO PARA BAÑO</t>
  </si>
  <si>
    <t>220-04-0143 COM. CAUCEL CALLE 17 S/N X 16 Y 18 CONSTRUCCION DE CUARTO PARA BAÑO</t>
  </si>
  <si>
    <t>220-04-0225 COM. CAUCEL CALLE 17 S/N X 22 Y 24 CONSTRUCCION DE CUARTO PARA BAÑO</t>
  </si>
  <si>
    <t>220-04-0223 COM. CAUCEL CALLE 18 S/N X 15 Y 17 CONSTRUCCION DE CUARTO PARA BAÑO</t>
  </si>
  <si>
    <t>220-04-0232 COM. CAUCEL CALLE 18-A S/N X 29-B Y 29-D CONSTRUCCION DE CUARTO PARA BAÑO</t>
  </si>
  <si>
    <t>220-04-0221 COM. CAUCEL CALLE 20 S/N X 29 Y 31 CONSTRUCCION DE CUARTO PARA BAÑO</t>
  </si>
  <si>
    <t>220-04-0219 COM. CAUCEL CALLE 21-B # 37 X 4-A Y 4 CONSTRUCCION DE CUARTO PARA BAÑO</t>
  </si>
  <si>
    <t>220-04-0171 COM. CAUCEL CALLE 28 S/N X 21-B Y 23 CONSTRUCCION DE CUARTO PARA BAÑO</t>
  </si>
  <si>
    <t>220-04-0174 COM. CAUCEL CALLE 30 S/N X 13 Y 15 CONSTRUCCION DE CUARTO PARA BAÑO</t>
  </si>
  <si>
    <t>220-04-0237 COM. CAUCEL CALLE 32 S/N X 13 Y 15 CONSTRUCCION DE CUARTO PARA BAÑO</t>
  </si>
  <si>
    <t>220-04-0276 COM. DZOYAXCHE CALLE 20 S/N X 27 Y 29 CONSTRUCCION DE CUARTO PARA BAÑO</t>
  </si>
  <si>
    <t>220-04-0024 COM. DZUNUNCAN CALLE 19 S/N X 24 CONSTRUCCION DE CUARTO PARA BAÑO</t>
  </si>
  <si>
    <t>220-04-0063 COM. DZUNUNCAN CALLE 19 S/N X 24 CONSTRUCCION DE CUARTO PARA BAÑO</t>
  </si>
  <si>
    <t>220-04-0052 COM. DZUNUNCAN CALLE 21 S/N X 24 DIAG CONSTRUCCION DE CUARTO PARA BAÑO</t>
  </si>
  <si>
    <t>220-04-0061 COM. DZUNUNCAN CALLE 21 S/N X 24 DIAG CONSTRUCCION DE CUARTO PARA BAÑO</t>
  </si>
  <si>
    <t>220-04-0102 COM. ONCAN CALLE 22 S/N X 21 Y 23 CONSTRUCCION DE CUARTO PARA BAÑO</t>
  </si>
  <si>
    <t>220-04-0344 COM. ONCAN CALLE 24 S/N X 23 Y 25 CONSTRUCCION DE CUARTO PARA BAÑO</t>
  </si>
  <si>
    <t>220-04-0051 COM. SAN PEDRO CHIMAY CALLE 19 S/N X 20 Y 22 CONSTRUCCION DE CUARTO PARA BAÑO</t>
  </si>
  <si>
    <t>220-04-0162 COM. TAHDZIBICHEN CALLE 42-A S/N X 55 CONSTRUCCION DE CUARTO PARA BAÑO</t>
  </si>
  <si>
    <t>220-04-0205 COM. YAXNIC CALLE 20 S/N X 21 CONSTRUCCION DE CUARTO PARA BAÑO</t>
  </si>
  <si>
    <t>220-04-0124 COL. SAN JOSE TECOH SUR CALLE 153 # 312 X 62 Y 64 CONSTRUCCION DE CUARTO PARA COCINA</t>
  </si>
  <si>
    <t>220-04-0167 COM. TAHDZIBICHEN CALLE 51 S/N X 42 Y 46 CONSTRUCCION DE CUARTO PARA COCINA</t>
  </si>
  <si>
    <t>220-04-0058 COL. DZUNUNCAN CALLE 193-1 # 456 X 92 Y 94 CONSTRUCCION DE CUARTOS DORMITORIO</t>
  </si>
  <si>
    <t>220-04-0154 COL. SAN JOSE TECOH SUR CALLE 56 # 309 X 147 Y 149 CONSTRUCCION DE CUARTOS DORMITORIO</t>
  </si>
  <si>
    <t>220-04-0123 COL. SAN JOSE TECOH SUR CALLE 68 # 358 X 149 Y 151 CONSTRUCCION DE CUARTOS DORMITORIO</t>
  </si>
  <si>
    <t>220-04-0222 COM. CAUCEL CALLE 18 S/N X 15 Y 17 CONSTRUCCION DE CUARTOS DORMITORIO</t>
  </si>
  <si>
    <t>220-04-0220 COM. CAUCEL CALLE 21-B # 37 X 4-A Y 4 CONSTRUCCION DE CUARTOS DORMITORIO</t>
  </si>
  <si>
    <t>220-04-0183 COM. CAUCEL CALLE 25 S/N X 4-A Y 6 CONSTRUCCION DE CUARTOS DORMITORIO</t>
  </si>
  <si>
    <t>220-04-0224 COM. CAUCEL CALLE 4-A S/N X 21-A CONSTRUCCION DE CUARTOS DORMITORIO</t>
  </si>
  <si>
    <t>220-04-0184 COM. CAUCEL CALLE 9 S/N X 18 Y 20 CONSTRUCCION DE CUARTOS DORMITORIO</t>
  </si>
  <si>
    <t>220-04-0301 COM. DZOYAXCHE CALLE 20 S/N X 27 Y 29 CONSTRUCCION DE CUARTOS DORMITORIO</t>
  </si>
  <si>
    <t>220-04-0055 COM. DZUNUNCAN CALLE 19 S/N X 16 Y 18 CONSTRUCCION DE CUARTOS DORMITORIO</t>
  </si>
  <si>
    <t>220-04-0062 COM. DZUNUNCAN CALLE 19 S/N X 24 CONSTRUCCION DE CUARTOS DORMITORIO</t>
  </si>
  <si>
    <t>220-04-0053 COM. DZUNUNCAN CALLE 21 S/N X 24 DIAG CONSTRUCCION DE CUARTOS DORMITORIO</t>
  </si>
  <si>
    <t>220-04-0025 COM. TEXAN CAMARA CALLE 22 S/N X 21 Y 23 CONSTRUCCION DE CUARTOS DORMITORIO</t>
  </si>
  <si>
    <t>220-04-0191 COM. YAXNIC CALLE 20 S/N X 21 CONSTRUCCION DE CUARTOS DORMITORIO</t>
  </si>
  <si>
    <t>220-04-0215 COM. YAXNIC CALLE 22 S/N X 21 Y 27 CONSTRUCCION DE CUARTOS DORMITORIO</t>
  </si>
  <si>
    <t>220-04-0158 FRACC. CIUDAD CAUCEL CALLE 31 # 777 VIV 90 X 100 Y 100-A CONSTRUCCION DE CUARTOS DORMITORIO</t>
  </si>
  <si>
    <t>220-04-0017 FRACC. CIUDAD CAUCEL CALLE 39 # 888 X 110 Y 110-B CONSTRUCCION DE CUARTOS DORMITORIO</t>
  </si>
  <si>
    <t>220-04-0202 FRACC. CIUDAD CAUCEL CALLE 57 # 853 X 108 Y 110 CONSTRUCCION DE CUARTOS DORMITORIO</t>
  </si>
  <si>
    <t>220-04-0195 FRACC. CIUDAD CAUCEL CALLE 65 # 806 X 102 Y 104 CONSTRUCCION DE CUARTOS DORMITORIO</t>
  </si>
  <si>
    <t>220-04-0001 FRACC. CIUDAD CAUCEL CALLE 71-A # 729 X 92 Y 94 CONSTRUCCION DE CUARTOS DORMITORIO</t>
  </si>
  <si>
    <t>220-04-0016 FRACC. CIUDAD CAUCEL CALLE 94 # 602-F X 35 Y 37 CONSTRUCCION DE CUARTOS DORMITORIO</t>
  </si>
  <si>
    <t>220-04-0066 FRACC. DZUNUNCAN CALLE 189-A # 253 X 76 Y 78 CONSTRUCCION DE CUARTOS DORMITORIO</t>
  </si>
  <si>
    <t>220-04-0056 FRACC. DZUNUNCAN CALLE 189-C # 249 X 76 Y 78 CONSTRUCCION DE CUARTOS DORMITORIO</t>
  </si>
  <si>
    <t>220-04-0119 FRACC. SANTA CRUZ SEGUNDA ETAPA CALLE 187-L # 611 X 108 Y 110 CONSTRUCCION DE CUARTOS DORMITORIO</t>
  </si>
  <si>
    <t>220-04-0092 COL. DZUNUNCAN CALLE 84 X 193 Y 193-C CONSTRUCCION DE GUARNICIONES Y BANQUETAS</t>
  </si>
  <si>
    <t>220-04-0095 COL. EL ROBLE AGRICOLA CALLE 8 X 31 Y 33 CONSTRUCCION DE GUARNICIONES Y BANQUETAS</t>
  </si>
  <si>
    <t>220-04-0273 COL. SANTA MARIA CHI CALLE 4-A X 23 Y 25, 23 X 4-A Y 6, 23 X 6 Y 8, 8 X 23 Y 25, 8 X 25 Y 27, 8 X 27 Y 29 CONSTRUCCION DE GUARNICIONES Y BANQUETAS</t>
  </si>
  <si>
    <t>220-04-0203 COL. SUSULA XOCLAN CALLE 83 X 136-B Y 136-C CONSTRUCCION DE GUARNICIONES Y BANQUETAS</t>
  </si>
  <si>
    <t>220-04-0085 COM. SUSULA CONOCIDA COMO CALLE 25 X 20 Y 22, 22 X 25 Y CARRETERA SUSULA-CHALMUCH CONSTRUCCION DE GUARNICIONES Y BANQUETAS</t>
  </si>
  <si>
    <t>220-04-0098 COL. DZUNUNCAN CALLE 185 # 374 X 92 Y 92-A CONSTRUCCION DE PISO FIRME</t>
  </si>
  <si>
    <t>220-04-0122 COL. SAN JOSE TECOH SUR CALLE 66 # 317 X 145 Y 147 CONSTRUCCION DE PISO FIRME</t>
  </si>
  <si>
    <t>220-04-0144 COM. CAUCEL CALLE 17 S/N X 16 Y 18 CONSTRUCCION DE PISO FIRME</t>
  </si>
  <si>
    <t>220-04-0226 COM. CAUCEL CALLE 17 S/N X 22 Y 24 CONSTRUCCION DE PISO FIRME</t>
  </si>
  <si>
    <t>220-04-0233 COM. CAUCEL CALLE 18-A S/N X 29-B Y 29-D CONSTRUCCION DE PISO FIRME</t>
  </si>
  <si>
    <t>220-04-0228 COM. CAUCEL CALLE 20 S/N X 29 Y 31 CONSTRUCCION DE PISO FIRME</t>
  </si>
  <si>
    <t>220-04-0172 COM. CAUCEL CALLE 28 S/N X 21-B Y 23 CONSTRUCCION DE PISO FIRME</t>
  </si>
  <si>
    <t>220-04-0175 COM. CAUCEL CALLE 30 S/N X 13 Y 15 CONSTRUCCION DE PISO FIRME</t>
  </si>
  <si>
    <t>220-04-0230 COM. CAUCEL CALLE 9 S/N X 20 ESQ CONSTRUCCION DE PISO FIRME</t>
  </si>
  <si>
    <t>220-04-0278 COM. DZOYAXCHE CALLE 20 S/N X 27 Y 29 CONSTRUCCION DE PISO FIRME</t>
  </si>
  <si>
    <t>220-04-0059 COM. DZUNUNCAN CALLE 21 S/N X 24 DIAG CONSTRUCCION DE PISO FIRME</t>
  </si>
  <si>
    <t>220-04-0101 COM. ONCAN CALLE 22 S/N X 21 Y 23 CONSTRUCCION DE PISO FIRME</t>
  </si>
  <si>
    <t>220-04-0164 COM. TAHDZIBICHEN CALLE 42-A S/N X 55 CONSTRUCCION DE PISO FIRME</t>
  </si>
  <si>
    <t>220-04-0218 COM. TAHDZIBICHEN CALLE 44 S/N X 45 Y 49 CONSTRUCCION DE PISO FIRME</t>
  </si>
  <si>
    <t>220-04-0166 COM. TAHDZIBICHEN CALLE 51 S/N X 42 Y 46 CONSTRUCCION DE PISO FIRME</t>
  </si>
  <si>
    <t>220-04-0091 COL. DZUNUNCAN CALLE 84 X 193 Y 193-C CONSTRUCCION DE SISTEMA DE DRENAJE PLUVIAL</t>
  </si>
  <si>
    <t>220-04-0094 COL. EL ROBLE AGRICOLA CALLE 8 X 31 Y 33 CONSTRUCCION DE SISTEMA DE DRENAJE PLUVIAL</t>
  </si>
  <si>
    <t>220-04-0272 COL. SANTA MARIA CHI CALLE 4-A X 23 Y 25, 23 X 4-A Y 6, 23 X 6 Y 8, 23 X 8 Y 10, 23 X 10 Y 12, 23 X 12 Y 14 COMPLEMENTO, 8 X 23 Y 25, 8 X 25 Y 27, 8 X 27 Y 29 CONSTRUCCION DE SISTEMA DE DRENAJE PLUVIAL</t>
  </si>
  <si>
    <t>220-04-0204 COL. SUSULA XOCLAN CALLE 83 X 136-B Y 136-C CONSTRUCCION DE SISTEMA DE DRENAJE PLUVIAL</t>
  </si>
  <si>
    <t>220-04-0265 COM. CAUCEL CALLE 6 X 15 Y 17, 17 X 6 AL ORIENTE HASTA LA BARDA LIMITE DEL FRACC GRAN SANTA FE II, 6 X 17 Y 19, 19 X 6 AL ORIENTE HASTA LA BARDA LIMITE DEL FRACC GRAN SANTA FE II CONSTRUCCION DE SISTEMA DE DRENAJE PLUVIAL</t>
  </si>
  <si>
    <t>220-04-0267 COM. CHICHI SUAREZ CALLE 14 X 23 Y 25, 25 X 14 Y 16, 16 X 25 Y 25-A, 25-A X 16 Y 16-A, 25-A X 16-A Y 16-B, 25-A X 16-B Y 20 DIAGONAL, 20 DIAGONAL X 25-A Y 31 DIAGONAL CONSTRUCCION DE SISTEMA DE DRENAJE PLUVIAL</t>
  </si>
  <si>
    <t>220-04-0269 COM. CHICHI SUAREZ CALLE 18 X 39 Y 41, 18 X 41 Y 43, 18-B X 39 Y 41, 18-B X 41 Y 43, 39 X 18-A Y 18-B, 41 X 16 Y 18, 41 X 18 Y 18-A, 41 X 18-A Y 18-B, 43 X 18 Y 18-A, 43 X 18-A Y 18-B CONSTRUCCION DE SISTEMA DE DRENAJE PLUVIAL</t>
  </si>
  <si>
    <t>220-04-0260 COM. CHICHI SUAREZ CALLE 41-A PRIVADA X 14 CONSTRUCCION DE SISTEMA DE DRENAJE PLUVIAL</t>
  </si>
  <si>
    <t>220-04-0241 COM. SAN JOSE TZAL CONOCIDA COMO CALLE 21 X 24 AL PONIENTE HASTA LA CASA DE MARGARITA TUN CONSTRUCCION DE SISTEMA DE DRENAJE PLUVIAL</t>
  </si>
  <si>
    <t>220-04-0258 COM. SAN PEDRO CHIMAY CONOCIDA COMO CALLE 16 X 15 DIAGONAL CONSTRUCCION DE SISTEMA DE DRENAJE PLUVIAL</t>
  </si>
  <si>
    <t>220-04-0254 COM. SAN PEDRO CHIMAY CONOCIDA COMO CALLE 24 X 15 AL NORESTE HASTA LA CASA DE MARIA ELISA CASTRO PECH CONSTRUCCION DE SISTEMA DE DRENAJE PLUVIAL</t>
  </si>
  <si>
    <t>220-04-0263 COM. SANTA CRUZ PALOMEQUE CONOCIDA COMO CALLE 88 X 81 Y 83, 81 X 88 AL PONIENTE HASTA LA CASA DE LUIS ALFREDO CIAU NARVAEZ CONSTRUCCION DE SISTEMA DE DRENAJE PLUVIAL</t>
  </si>
  <si>
    <t>220-04-0331 COM. SITPACH CONOCIDA COMO CALLE 8 X 1 Y 3 CONSTRUCCION DE SISTEMA DE DRENAJE PLUVIAL</t>
  </si>
  <si>
    <t>220-04-0084 COM. SUSULA CONOCIDA COMO CALLE 25 X 20 Y 22, 22 X 25 Y CARRETERA SUSULA-CHALMUCH CONSTRUCCION DE SISTEMA DE DRENAJE PLUVIAL</t>
  </si>
  <si>
    <t>220-04-0322 COM. TAHDZIBICHEN CONOCIDA COMO CALLE 38 X 43 AL NORTE HASTA LA CASA DE REYES HERRERA QUIÑONES CONSTRUCCION DE SISTEMA DE DRENAJE PLUVIAL</t>
  </si>
  <si>
    <t>220-04-0327 COM. TAHDZIBICHEN CONOCIDA COMO CALLE 40 X 43 AL NORTE HASTA LA CASA DE LETICIA JIMENEZ MORALES CONSTRUCCION DE SISTEMA DE DRENAJE PLUVIAL</t>
  </si>
  <si>
    <t>220-04-0252 COM. TIXCACAL CALLE 16 X 15 Y 17, 17 X 16 Y 18, 17 X 18 Y 20, 20 X 15 Y 17, 17 X 20 Y 22 CONSTRUCCION DE SISTEMA DE DRENAJE PLUVIAL</t>
  </si>
  <si>
    <t>220-04-0250 COM. TIXCACAL CONOCIDA COMO CALLE 24 X 19 AL NORTE HASTA LA CASA DE MIRIAN NOEMY CAN MARTIN CONSTRUCCION DE SISTEMA DE DRENAJE PLUVIAL</t>
  </si>
  <si>
    <t>220-04-0338 COM. XCANATUN CALLE 20-E X 13 Y 15, 20-E X 15 Y 17-C CONSTRUCCION DE SISTEMA DE DRENAJE PLUVIAL</t>
  </si>
  <si>
    <t>220-04-0004 COL. SUSULA XOCLAN CALLE 79-B # 1154 X 136 Y 138 CONSTRUCCION DE TANQUE SEPTICO PARA SANITARIO</t>
  </si>
  <si>
    <t>220-04-0054 COM. DZUNUNCAN CALLE 19 S/N X 16 Y 18 CONSTRUCCION DE TANQUE SEPTICO PARA SANITARIO</t>
  </si>
  <si>
    <t>220-04-0064 COM. DZUNUNCAN CALLE 21 S/N X 24 DIAG CONSTRUCCION DE TANQUE SEPTICO PARA SANITARIO</t>
  </si>
  <si>
    <t>220-04-0305 COL. CHUBURNA DE HIDALGO CALLE 18 # 105-H X 23 Y 25 CONSTRUCCION DE TECHO FIRME</t>
  </si>
  <si>
    <t>220-04-0099 COL. DZUNUNCAN CALLE 185 # 374 X 92 Y 92-A CONSTRUCCION DE TECHO FIRME</t>
  </si>
  <si>
    <t>220-04-0145 COM. CAUCEL CALLE 17 S/N X 16 Y 18 CONSTRUCCION DE TECHO FIRME</t>
  </si>
  <si>
    <t>220-04-0227 COM. CAUCEL CALLE 17 S/N X 22 Y 24 CONSTRUCCION DE TECHO FIRME</t>
  </si>
  <si>
    <t>220-04-0234 COM. CAUCEL CALLE 18-A S/N X 29-B Y 29-D CONSTRUCCION DE TECHO FIRME</t>
  </si>
  <si>
    <t>220-04-0229 COM. CAUCEL CALLE 20 S/N X 29 Y 31 CONSTRUCCION DE TECHO FIRME</t>
  </si>
  <si>
    <t>220-04-0236 COM. CAUCEL CALLE 22 S/N X 27 Y 29 CONSTRUCCION DE TECHO FIRME</t>
  </si>
  <si>
    <t>220-04-0173 COM. CAUCEL CALLE 28 S/N X 21-B Y 23 CONSTRUCCION DE TECHO FIRME</t>
  </si>
  <si>
    <t>220-04-0176 COM. CAUCEL CALLE 30 S/N X 13 Y 15 CONSTRUCCION DE TECHO FIRME</t>
  </si>
  <si>
    <t>220-04-0231 COM. CAUCEL CALLE 9 S/N X 20 ESQ CONSTRUCCION DE TECHO FIRME</t>
  </si>
  <si>
    <t>220-04-0277 COM. DZOYAXCHE CALLE 20 S/N X 27 Y 29 CONSTRUCCION DE TECHO FIRME</t>
  </si>
  <si>
    <t>220-04-0023 COM. DZUNUNCAN CALLE 19 S/N X 24 CONSTRUCCION DE TECHO FIRME</t>
  </si>
  <si>
    <t>220-04-0060 COM. DZUNUNCAN CALLE 21 S/N X 24 DIAG CONSTRUCCION DE TECHO FIRME</t>
  </si>
  <si>
    <t>220-04-0065 COM. DZUNUNCAN CALLE 21 S/N X 24 DIAG CONSTRUCCION DE TECHO FIRME</t>
  </si>
  <si>
    <t>220-04-0103 COM. ONCAN CALLE 20 S/N X 25 Y 27 CONSTRUCCION DE TECHO FIRME</t>
  </si>
  <si>
    <t>220-04-0100 COM. ONCAN CALLE 27 S/N X 22 Y 24 CONSTRUCCION DE TECHO FIRME</t>
  </si>
  <si>
    <t>220-04-0026 COM. SAN PEDRO CHIMAY CALLE 20 S/N X 15 Y 17 CONSTRUCCION DE TECHO FIRME</t>
  </si>
  <si>
    <t>220-04-0027 COM. SAN PEDRO CHIMAY CALLE 20 S/N X 15 Y 17 CONSTRUCCION DE TECHO FIRME</t>
  </si>
  <si>
    <t>220-04-0214 COM. TAHDZIBICHEN CALLE 42 S/N X 55 Y 57 CONSTRUCCION DE TECHO FIRME</t>
  </si>
  <si>
    <t>220-04-0163 COM. TAHDZIBICHEN CALLE 42-A S/N X 55 CONSTRUCCION DE TECHO FIRME</t>
  </si>
  <si>
    <t>220-04-0217 COM. TAHDZIBICHEN CALLE 44 S/N X 45 Y 49 CONSTRUCCION DE TECHO FIRME</t>
  </si>
  <si>
    <t>220-04-0165 COM. TAHDZIBICHEN CALLE 51 S/N X 42 Y 46 CONSTRUCCION DE TECHO FIRME</t>
  </si>
  <si>
    <t>220-04-0012 COM. XCUNYA CALLE 20 S/N X 21 CONSTRUCCION DE TECHO FIRME</t>
  </si>
  <si>
    <t>220-04-0168 FRACC. CIUDAD CAUCEL CALLE 96 S/N X 29-B Y 31 CONSTRUCCION DE TECHO FIRME</t>
  </si>
  <si>
    <t>221-01-0155 COL. DZUNUNCAN CONOCIDA COMO CALLE 80-A X 189 Y 189-A, 189 A X 80-A Y 80-B, 80-A X189-A Y 189-B, 189-B X 80-A Y 80-B, 80-B X 189-B Y 189-B-1, 80-A X 189-B Y 189-B-1, 189-B-1 X 80-A Y 80-B, 80-A1 X 189-B-1 X 189-C, 80-A X 189-B1 Y 189-C, 189-C X 80-A Y 80-B, 80-B X 189-C Y 189-D, 189-D X 80-A Y 80-B, 80-A X 189-C-Y 189-D, 80-B X 189-A Y 189-B, 82-B X 189-B Y 189-D, 189-B X 80-A Y 82-A, 189-B X 82-A Y 82-B, 189-B X 82 Y 82-B, 82 X 189 Y 189-B, 82 X 189-B Y 189-D, 189-D X 82 Y 82-B, 189-D X 82-A Y 82-B, 82-A X 189-C Y 189-D, 189-D X 80-A Y 80-B, 189-C X 80-A Y 82-A, 189-B1 X 80-A Y 82-A, 82-A X 189-B-1 Y 189-C AMPLIACION DE RED DE AGUA POTABLE</t>
  </si>
  <si>
    <t>221-01-0085 COL. EMILIANO ZAPATA SUR III CALLE 165-A X 94 Y 94-A AMPLIACION DE RED DE AGUA POTABLE</t>
  </si>
  <si>
    <t>221-01-0194 COL. GUADALUPANA CONOCIDA COMO CALLE 60-A X 187-D2 Y 187-E AMPLIACION DE RED DE AGUA POTABLE</t>
  </si>
  <si>
    <t>221-01-0259 COL. GUADALUPANA CONOCIDA COMO CALLE 64 X 193 Y 195 (COMPLEMENTO), 64 X 195 Y 197, 64 X 197 Y 199 AMPLIACION DE RED DE AGUA POTABLE</t>
  </si>
  <si>
    <t>221-01-0476 COM. CAUCEL CALLE 11 X 16 Y 16-A AMPLIACION DE RED DE AGUA POTABLE</t>
  </si>
  <si>
    <t>221-01-0385 COM. CAUCEL CONOCIDA COMO CALLE 28 X 21-B Y 23, 23 X 28 HACIA EL PONIENTE HASTA LA CASA DE LUCELY MIJANGOS CHAN AMPLIACION DE RED DE AGUA POTABLE</t>
  </si>
  <si>
    <t>221-01-0118 COM. CHOLUL CALLE 25 X 30 Y 32 AMPLIACION DE RED DE AGUA POTABLE</t>
  </si>
  <si>
    <t>221-01-0437 COM. DZUNUNCAN CALLE 24 DIAGONAL X 29-A AL SUR HASTA LA CASA DE ANGELICA IRASEMA MARIN LIZARRAGA AMPLIACION DE RED DE AGUA POTABLE</t>
  </si>
  <si>
    <t>221-01-0046 COM. DZUNUNCAN CALLE 23 X 24 DIAGONAL Y AL PONIENTE HASTA LA CASA DE ARACELY GIJON MOLINA AMPLIACION DE RED DE AGUA POTABLE</t>
  </si>
  <si>
    <t>221-01-0524 COM. SAN MATIAS COSGAYA CALLE 16 X 19 Y 21 AMPLIACION DE RED DE AGUA POTABLE</t>
  </si>
  <si>
    <t>221-01-0403 COM. SANTA GERTRUDIS COPO CALLE 9 X 12-A Y 12-B AMPLIACION DE RED DE AGUA POTABLE</t>
  </si>
  <si>
    <t>221-01-0405 COM. SANTA GERTRUDIS COPO CONOCIDA COMO CALLE 12-B X 7-B HACIA EL NORTE HASTA LA CASA DE JOSE TEODOMIRO CAB PECH AMPLIACION DE RED DE AGUA POTABLE</t>
  </si>
  <si>
    <t>221-01-0249 COM. SITPACH CALLE 6  X 19 AL SUR HASTA LA CASA DE PAOLA BEATRIZ CAMARA CHALE AMPLIACION DE RED DE AGUA POTABLE</t>
  </si>
  <si>
    <t>221-01-0156 COL. DZUNUNCAN CONOCIDA COMO CALLE 80-A X 189 Y 189-A, 189 A X 80-A Y 80-B, 80-A X189-A Y 189-B, 189-B X 80-A Y 80-B, 80-B X 189-B Y 189-B-1, 80-A X 189-B Y 189-B-1, 189-B-1 X 80-A Y 80-B, 80-B X 189-B1 Y 189-C, 80-A X 189-B1 Y 189-C, 189-C X 80-A Y 80-B, 80-B X 189-C Y 189-D, 189-D X 80-A Y 80-B, 80-A X 189-C-Y 189-D, 80-B X 189-A Y 189-B, 82-B X 189-B Y 189-D , 189-B X 80-A Y 82-A, 189-B X 82-A Y 82-B, 189-B X 82 Y 82-B, 189-D X 82 Y 82-B, 189-D X 82-A Y 82-B, 82-A X 189-C Y 189-D, 189-D X 80-A Y 80-B, 189-C X 80-A Y 82-A, 189-B1 X 80-A Y 82-A, 82-A X 189-B-1 Y 189-C AMPLIACION DE RED ELECTRICA</t>
  </si>
  <si>
    <t>221-01-0084 COL. EMILIANO ZAPATA SUR III CALLE 165-A X 94 Y 94-A, 94-A X 165-A Y 167 (COMPLEMENTO) AMPLIACION DE RED ELECTRICA</t>
  </si>
  <si>
    <t>221-01-0195 COL. GUADALUPANA CONOCIDA COMO CALLE 60-A X 187-D2 Y 187-E AMPLIACION DE RED ELECTRICA</t>
  </si>
  <si>
    <t>221-01-0260 COL. GUADALUPANA CONOCIDA COMO CALLE 64 X 193 Y 195, 64 X 195 Y 197, 64 X 197 Y 199 AMPLIACION DE RED ELECTRICA</t>
  </si>
  <si>
    <t>221-01-0386 COM. CAUCEL CONOCIDA COMO CALLE 28 X 21-B Y 23, 23 X 28 HACIA EL PONIENTE HASTA LA CASA DE LUCELY MIJANGOS CHAN AMPLIACION DE RED ELECTRICA</t>
  </si>
  <si>
    <t>221-01-0475 COM. CAUCEL CALLE 11 X 16 Y 16-A AMPLIACION DE RED ELECTRICA</t>
  </si>
  <si>
    <t>221-01-0043 COM. DZUNUNCAN CALLE 23 X 24 DIAGONAL Y AL PONIENTE HASTA LA CASA DE ARACELY GIJON MOLINA AMPLIACION DE RED ELECTRICA</t>
  </si>
  <si>
    <t>221-01-0438 COM. DZUNUNCAN CALLE 24 DIAGONAL X 29-A AL SUR HASTA LA CASA DE ANGELICA IRASEMA MARIN LIZARRAGA, 24 DIAGONAL X 29 Y 29-A AMPLIACION DE RED ELECTRICA</t>
  </si>
  <si>
    <t>221-01-0202 COM. KOMCHEN CALLE 25 X 22 Y 24 AMPLIACION DE RED ELECTRICA</t>
  </si>
  <si>
    <t>221-01-0523 COM. SAN MATIAS COSGAYA CALLE 16 X 19 Y 21 AMPLIACION DE RED ELECTRICA</t>
  </si>
  <si>
    <t>221-01-0404 COM. SANTA GERTRUDIS COPO CALLE 9 X 12-A Y 12-B AMPLIACION DE RED ELECTRICA</t>
  </si>
  <si>
    <t>221-01-0250 COM. SITPACH CALLE 19 X 6 Y 8 COMPLEMENTO, 6 X 19 AL SUR HASTA LA CASA DE PAOLA BEATRIZ CAMARA CHALE AMPLIACION DE RED ELECTRICA</t>
  </si>
  <si>
    <t>221-01-0237 COL. DZUNUNCAN CONOCIDA COMO CALLE 80 X 189-C DEL FRACCIONAMIENTO DZUNUNCAN AL SUR HASTA LA CASA DEL ALFARERO CONSTRUCCION DE CALLE</t>
  </si>
  <si>
    <t>221-01-0389 COL. EMILIANO ZAPATA SUR I Y II CONOCIDA COMO CALLE 151-1 PRIVADA X 94 CONSTRUCCION DE CALLE</t>
  </si>
  <si>
    <t>221-01-0165 COL. EMILIANO ZAPATA SUR III CALLE 96-A X 173 Y 173 DIAGONAL, 96-A X 171-C Y 173, 96-A X 171-B Y 171-C, 96-A X 171-A Y 171-B, 96-A X 171-A Y 171-1, 171-B X 96-B Y 96-A1, 171-B X 96-A Y 96-A1, 171-B X 96-A Y 96-1, 171-B X 96 Y 96-1, 171-B X 94-A Y 96, 171-B X 94 Y 94-A, 171-B X 94 Y 92-A COMPLEMENTO, 171-A X 96-A1 Y 96-B, 171-A X 96-A Y 96-A1, 171-A X 96-A Y 96-1, 171-A X 96 Y 96-1 CONSTRUCCION DE CALLE</t>
  </si>
  <si>
    <t>221-01-0197 COL. GUADALUPANA CONOCIDA COMO CALLE 187-D1 X 60 Y 60-A CONSTRUCCION DE CALLE</t>
  </si>
  <si>
    <t>221-01-0159 COL. GUADALUPANA CONOCIDA COMO CALLE 187-E X 58 Y 60-A CONSTRUCCION DE CALLE</t>
  </si>
  <si>
    <t>221-01-0162 COL. GUADALUPANA CONOCIDA COMO CALLE 58 X 191 Y 187-D2, 187-D2 X 58 Y 60-A CONSTRUCCION DE CALLE</t>
  </si>
  <si>
    <t>221-01-0435 COL. LEANDRO VALLE CALLE 39 X 6 ORIENTE Y 8 ORIENTE COMPLEMENTO CONSTRUCCION DE CALLE</t>
  </si>
  <si>
    <t>221-01-0408 COL. LEANDRO VALLE CALLE 39 X 10 ORIENTE Y 12 ORIENTE CONSTRUCCION DE CALLE</t>
  </si>
  <si>
    <t>221-01-0256 COL. NUEVA REFORMA AGRARIA CALLE 138-B X 79-A Y 81 CONSTRUCCION DE CALLE</t>
  </si>
  <si>
    <t>221-01-0243 COL. NUEVA SAN JOSE TECOH CALLE 161 DIAGONAL X 179 Y 181 CONSTRUCCION DE CALLE</t>
  </si>
  <si>
    <t>221-01-0411 COL. PLAN DE AYALA SUR CALLE 173 X 46 Y 48, 173 X 44 Y 46, 44 X 171 Y 173, 171 X 42 Y 44 CONSTRUCCION DE CALLE</t>
  </si>
  <si>
    <t>221-01-0304 COL. TAMARINDOS CALLE 87 X 34 Y 36, 87 X 36 Y 38, 38 X 87 Y 89 CONSTRUCCION DE CALLE</t>
  </si>
  <si>
    <t>221-01-0301 COL. TAMARINDOS CALLE 36 X 87 Y 89, 36 X 89 Y 91, 36 X 91 Y 93 CONSTRUCCION DE CALLE</t>
  </si>
  <si>
    <t>221-01-0491 COM. CAUCEL CONOCIDA COMO CALLE 10 X 9 Y 11, 10 X 9 HASTA LA BARDA LIMITE DEL FRACCIONAMIENTO GRAN SANTA FE NORTE II CONSTRUCCION DE CALLE</t>
  </si>
  <si>
    <t>221-01-0473 COM. CAUCEL CALLE 21 X 6 Y 8, 21 X 8 Y 10 CONSTRUCCION DE CALLE</t>
  </si>
  <si>
    <t>221-01-0395 COM. CAUCEL CALLE 11 X 12-A Y 14 CONSTRUCCION DE CALLE</t>
  </si>
  <si>
    <t>221-01-0122 COM. CAUCEL CONOCIDA COMO CALLE 26-A X 23 AL SUR, 23 X 26 AL ORIENTE COMPLEMENTO CONSTRUCCION DE CALLE</t>
  </si>
  <si>
    <t>221-01-0471 COM. CAUCEL CALLE 13-A X 8 Y 10 CONSTRUCCION DE CALLE</t>
  </si>
  <si>
    <t>221-01-0398 COM. CAUCEL CONOCIDA COMO CALLE 9 X 20 Y 22 CONSTRUCCION DE CALLE</t>
  </si>
  <si>
    <t>221-01-0392 COM. CAUCEL CALLE 11 X 12 Y 12-A CONSTRUCCION DE CALLE</t>
  </si>
  <si>
    <t>221-01-0482 COM. CAUCEL CONOCIDA COMO CALLE 28 X 21-A Y 21-B CONSTRUCCION DE CALLE</t>
  </si>
  <si>
    <t>221-01-0479 COM. CAUCEL CONOCIDA COMO CALLE 23 X 26 Y 28 CONSTRUCCION DE CALLE</t>
  </si>
  <si>
    <t>221-01-0580 COM. CHABLEKAL CONOCIDA COMO CALLE 15 X 28, 28 X 15 AL NORTE, 28 X 15 Y 17-A CONSTRUCCION DE CALLE</t>
  </si>
  <si>
    <t>221-01-0240 COM. CHOLUL CALLE 28 X 27 Y 29-B COMPLEMENTO CONSTRUCCION DE CALLE</t>
  </si>
  <si>
    <t>221-01-0586 COM. DZIDZILCHE CALLE 27 X 18 Y 20, 27 X 20 Y 22 CONSTRUCCION DE CALLE</t>
  </si>
  <si>
    <t>221-01-0583 COM. DZIDZILCHE CALLE 25 X 18 AL ORIENTE HASTA LA CASA DE ANA ROSA DORANTES NOVELO CONSTRUCCION DE CALLE</t>
  </si>
  <si>
    <t>221-01-0400 COM. DZUNUNCAN CALLE 22 X 23 Y 25 CONSTRUCCION DE CALLE</t>
  </si>
  <si>
    <t>221-01-0258 COM. MOLAS CALLE 14-A X 23 Y 23-A, 14-A X 23-A Y 25 CONSTRUCCION DE CALLE</t>
  </si>
  <si>
    <t>221-01-0526 COM. SAN MATIAS COSGAYA CALLE 16 X 17 Y 19 CONSTRUCCION DE CALLE</t>
  </si>
  <si>
    <t>221-01-0484 COM. SAN MATIAS COSGAYA CALLE 21 X 8 Y 10 CONSTRUCCION DE CALLE</t>
  </si>
  <si>
    <t>221-01-0486 COM. SAN MATIAS COSGAYA CALLE 13 X 20 Y 22 CONSTRUCCION DE CALLE</t>
  </si>
  <si>
    <t>221-01-0488 COM. SAN MATIAS COSGAYA CALLE 15 X 4 Y 6, 6 X 11 Y 13, 6 X 13 Y 15 CONSTRUCCION DE CALLE</t>
  </si>
  <si>
    <t>221-01-0572 COM. SIERRA PAPACAL CALLE 11 X 12 Y 16 CONSTRUCCION DE CALLE</t>
  </si>
  <si>
    <t>221-01-0468 COM. TAMANCHE CALLE 25 X 20 Y 22 CONSTRUCCION DE CALLE</t>
  </si>
  <si>
    <t>221-01-0720 COL. AMALIA SOLORZANO CALLE 17 # 512-B X 10-A Y 12 CONSTRUCCION DE CUARTO PARA BAÑO</t>
  </si>
  <si>
    <t>221-01-0313 COL. AVILA CAMACHO CALLE 47  # 301 X 4 Y 6 CONSTRUCCION DE CUARTO PARA BAÑO</t>
  </si>
  <si>
    <t>221-01-0446 COL. CENTRO CALLE 78 # 512-A X 61 Y 65 CONSTRUCCION DE CUARTO PARA BAÑO</t>
  </si>
  <si>
    <t>221-01-0722 COL. DOLORES OTERO CALLE 105 # 484 X 54-A Y 56 CONSTRUCCION DE CUARTO PARA BAÑO</t>
  </si>
  <si>
    <t>221-01-0308 COL. EL ROBLE AGRICOLA CALLE 2-A # 290 X 33-A Y 35 CONSTRUCCION DE CUARTO PARA BAÑO</t>
  </si>
  <si>
    <t>221-01-0317 COL. EL ROBLE AGRICOLA CALLE 2-A # 239 X 39 Y 35 CONSTRUCCION DE CUARTO PARA BAÑO</t>
  </si>
  <si>
    <t>221-01-0642 COL. EL ROBLE AGRICOLA CALLE 37 # 236 X 2-A Y 39 CONSTRUCCION DE CUARTO PARA BAÑO</t>
  </si>
  <si>
    <t>221-01-0178 COL. EMILIANO ZAPATA SUR I Y II CALLE 151-1 PRIVADA S/N X 94 CONSTRUCCION DE CUARTO PARA BAÑO</t>
  </si>
  <si>
    <t>221-01-0188 COL. EMILIANO ZAPATA SUR I Y II CALLE 151-A S/N X 94 Y 96-B CONSTRUCCION DE CUARTO PARA BAÑO</t>
  </si>
  <si>
    <t>221-01-0186 COL. EMILIANO ZAPATA SUR I Y II CALLE 151-A S/N X 94 Y 96-B CONSTRUCCION DE CUARTO PARA BAÑO</t>
  </si>
  <si>
    <t>221-01-0184 COL. EMILIANO ZAPATA SUR I Y II CALLE 94 S/N X 151 Y 151-A CONSTRUCCION DE CUARTO PARA BAÑO</t>
  </si>
  <si>
    <t>221-01-0182 COL. EMILIANO ZAPATA SUR I Y II CALLE 151 S/N X 94 Y 96-B CONSTRUCCION DE CUARTO PARA BAÑO</t>
  </si>
  <si>
    <t>221-01-0180 COL. EMILIANO ZAPATA SUR I Y II CALLE 151-1 PRIVADA S/N X 94 CONSTRUCCION DE CUARTO PARA BAÑO</t>
  </si>
  <si>
    <t>221-01-0166 COL. EMILIANO ZAPATA SUR I Y II CALLE 151 S/N X 94 Y 96-B CONSTRUCCION DE CUARTO PARA BAÑO</t>
  </si>
  <si>
    <t>221-01-0176 COL. EMILIANO ZAPATA SUR I Y II CALLE 151 S/N X 94 Y 96-B CONSTRUCCION DE CUARTO PARA BAÑO</t>
  </si>
  <si>
    <t>221-01-0175 COL. EMILIANO ZAPATA SUR I Y II CALLE 151-A S/N X 94 Y 96-B CONSTRUCCION DE CUARTO PARA BAÑO</t>
  </si>
  <si>
    <t>221-01-0170 COL. EMILIANO ZAPATA SUR I Y II CALLE 151-A S/N X 94 Y 96-B CONSTRUCCION DE CUARTO PARA BAÑO</t>
  </si>
  <si>
    <t>221-01-0168 COL. EMILIANO ZAPATA SUR I Y II CALLE 151 S/N X 94 Y 96-B CONSTRUCCION DE CUARTO PARA BAÑO</t>
  </si>
  <si>
    <t>221-01-0038 COL. EMILIANO ZAPATA SUR I Y II CALLE 151-A S/N X 94 Y 96-B CONSTRUCCION DE CUARTO PARA BAÑO</t>
  </si>
  <si>
    <t>221-01-0036 COL. EMILIANO ZAPATA SUR III CALLE 165-A S/N X 94 Y 94-A CONSTRUCCION DE CUARTO PARA BAÑO</t>
  </si>
  <si>
    <t>221-01-0518 COL. EMILIANO ZAPATA SUR III CALLE 86 # 377-F X 155 Y 157 CONSTRUCCION DE CUARTO PARA BAÑO</t>
  </si>
  <si>
    <t>221-01-0710 COL. JACINTO CANEK CALLE 203 # 508 X 44-E CONSTRUCCION DE CUARTO PARA BAÑO</t>
  </si>
  <si>
    <t>221-01-0703 COL. JACINTO CANEK CALLE 44 # 521 X 193-A Y 195 CONSTRUCCION DE CUARTO PARA BAÑO</t>
  </si>
  <si>
    <t>221-01-0607 COL. JARDINES DE TAHDZIBICHEN CALLE 42 S/N X 37-F Y 37-H CONSTRUCCION DE CUARTO PARA BAÑO</t>
  </si>
  <si>
    <t>221-01-0690 COL. MIL PIEDRAS CALLE 58 # 444 X 163 Y 165 CONSTRUCCION DE CUARTO PARA BAÑO</t>
  </si>
  <si>
    <t>221-01-0645 COL. NUEVA SAMBULA CALLE 102 # 854 X 73 Y 75 CONSTRUCCION DE CUARTO PARA BAÑO</t>
  </si>
  <si>
    <t>221-01-0217 COL. PINZONES CALLE 49 # 157 X 34 Y 36 CONSTRUCCION DE CUARTO PARA BAÑO</t>
  </si>
  <si>
    <t>221-01-0261 COL. PLAN DE AYALA SUR CALLE 185 # 539 X 50 Y 50-B CONSTRUCCION DE CUARTO PARA BAÑO</t>
  </si>
  <si>
    <t>221-01-0648 COL. SAMBULA CALLE 69-DIAG # 832 X 79-A Y 79-C CONSTRUCCION DE CUARTO PARA BAÑO</t>
  </si>
  <si>
    <t>221-01-0457 COL. SAN ANTONIO XLUCH III CALLE 179-A # 730 X 98 Y 100 CONSTRUCCION DE CUARTO PARA BAÑO</t>
  </si>
  <si>
    <t>221-01-0440 COL. SAN ANTONIO XLUCH Y NOCO CALLE 82 # 821 X 129 Y 131 CONSTRUCCION DE CUARTO PARA BAÑO</t>
  </si>
  <si>
    <t>221-01-0627 COL. SUSULA XOCLAN CALLE 79-B # 1154 X 136 Y 138 CONSTRUCCION DE CUARTO PARA BAÑO</t>
  </si>
  <si>
    <t>221-01-0041 COL. UXMAL CALLE 46 # 350 X 11 Y 13 CONSTRUCCION DE CUARTO PARA BAÑO</t>
  </si>
  <si>
    <t>221-01-0500 COM. CAUCEL CALLE 17 S/N X 14 Y 16 CONSTRUCCION DE CUARTO PARA BAÑO</t>
  </si>
  <si>
    <t>221-01-0621 COM. CAUCEL CALLE 27 S/N X 24 Y 26 CONSTRUCCION DE CUARTO PARA BAÑO</t>
  </si>
  <si>
    <t>221-01-0678 COM. CAUCEL CALLE 32 S/N X 21 Y 21-A CONSTRUCCION DE CUARTO PARA BAÑO</t>
  </si>
  <si>
    <t>221-01-0676 COM. CAUCEL CALLE 32 S/N X 21 Y 21-A CONSTRUCCION DE CUARTO PARA BAÑO</t>
  </si>
  <si>
    <t>221-01-0673 COM. CAUCEL CALLE 8 S/N X 29 CONSTRUCCION DE CUARTO PARA BAÑO</t>
  </si>
  <si>
    <t>221-01-0071 COM. CAUCEL CALLE 34 S/N X 19 Y 21 CONSTRUCCION DE CUARTO PARA BAÑO</t>
  </si>
  <si>
    <t>221-01-0459 COM. CAUCEL CALLE 22 S/N X 17 Y 19 CONSTRUCCION DE CUARTO PARA BAÑO</t>
  </si>
  <si>
    <t>221-01-0504 COM. CAUCEL CALLE 15 S/N X 30 Y 32 CONSTRUCCION DE CUARTO PARA BAÑO</t>
  </si>
  <si>
    <t>221-01-0511 COM. CAUCEL CALLE 24 S/N X 29 CONSTRUCCION DE CUARTO PARA BAÑO</t>
  </si>
  <si>
    <t>221-01-0671 COM. CAUCEL CALLE 4-A S/N X 25 Y 27 CONSTRUCCION DE CUARTO PARA BAÑO</t>
  </si>
  <si>
    <t>221-01-0542 COM. CAUCEL CALLE 4-A S/N X 21 Y 21-A CONSTRUCCION DE CUARTO PARA BAÑO</t>
  </si>
  <si>
    <t>221-01-0380 COM. CHABLEKAL CALLE 14 S/N X 15 Y 11 CONSTRUCCION DE CUARTO PARA BAÑO</t>
  </si>
  <si>
    <t>221-01-0564 COM. CHABLEKAL CALLE 8 S/N X 25 Y 27 CONSTRUCCION DE CUARTO PARA BAÑO</t>
  </si>
  <si>
    <t>221-01-0451 COM. CHALMUCH CALLE 26 S/N X 19 CONSTRUCCION DE CUARTO PARA BAÑO</t>
  </si>
  <si>
    <t>221-01-0652 COM. CHICHI SUAREZ CALLE 37 S/N X 16 Y 18-B CONSTRUCCION DE CUARTO PARA BAÑO</t>
  </si>
  <si>
    <t>221-01-0015 COM. DZIDZILCHE CALLE 16 S/N X 21 Y 23 CONSTRUCCION DE CUARTO PARA BAÑO</t>
  </si>
  <si>
    <t>221-01-0099 COM. DZIDZILCHE CALLE 20 S/N X 23 Y 25 CONSTRUCCION DE CUARTO PARA BAÑO</t>
  </si>
  <si>
    <t>221-01-0096 COM. DZIDZILCHE CALLE 20 S/N X 27 Y 29 CONSTRUCCION DE CUARTO PARA BAÑO</t>
  </si>
  <si>
    <t>221-01-0048 COM. DZIDZILCHE CALLE 20 S/N X 21 Y 23 CONSTRUCCION DE CUARTO PARA BAÑO</t>
  </si>
  <si>
    <t>221-01-0088 COM. DZIDZILCHE CALLE 27 S/N X 20 Y 22 CONSTRUCCION DE CUARTO PARA BAÑO</t>
  </si>
  <si>
    <t>221-01-0044 COM. DZIDZILCHE CALLE 20 S/N X 23 Y 25 CONSTRUCCION DE CUARTO PARA BAÑO</t>
  </si>
  <si>
    <t>221-01-0028 COM. DZIDZILCHE CALLE 27 S/N X 18 Y 20 CONSTRUCCION DE CUARTO PARA BAÑO</t>
  </si>
  <si>
    <t>221-01-0027 COM. DZIDZILCHE CALLE 20 S/N X 27 Y 29 CONSTRUCCION DE CUARTO PARA BAÑO</t>
  </si>
  <si>
    <t>221-01-0023 COM. DZIDZILCHE CALLE 19-B S/N X 20 Y 22 CONSTRUCCION DE CUARTO PARA BAÑO</t>
  </si>
  <si>
    <t>221-01-0093 COM. DZIDZILCHE CALLE 18 S/N X 25 Y 27 CONSTRUCCION DE CUARTO PARA BAÑO</t>
  </si>
  <si>
    <t>221-01-0154 COM. DZIDZILCHE CALLE 27 S/N X 20 Y 22 CONSTRUCCION DE CUARTO PARA BAÑO</t>
  </si>
  <si>
    <t>221-01-0131 COM. HUNXECTAMAN CALLE 23 S/N X 20 CONSTRUCCION DE CUARTO PARA BAÑO</t>
  </si>
  <si>
    <t>221-01-0139 COM. KOMCHEN CALLE 31 S/N X 20 Y 22 CONSTRUCCION DE CUARTO PARA BAÑO</t>
  </si>
  <si>
    <t>221-01-0443 COM. KOMCHEN CALLE 33 S/N X 42 ESQ CONSTRUCCION DE CUARTO PARA BAÑO</t>
  </si>
  <si>
    <t>221-01-0138 COM. KOMCHEN CALLE 35 S/N X 14 ESQ CONSTRUCCION DE CUARTO PARA BAÑO</t>
  </si>
  <si>
    <t>221-01-0220 COM. KOMCHEN CALLE 20 S/N X 25 A Y 25-A BIS CONSTRUCCION DE CUARTO PARA BAÑO</t>
  </si>
  <si>
    <t>221-01-0209 COM. KOMCHEN CALLE 28 S/N X 25 CONSTRUCCION DE CUARTO PARA BAÑO</t>
  </si>
  <si>
    <t>221-01-0428 COM. KOMCHEN CALLE 33 S/N X CARRETERA A COSGAYA CONSTRUCCION DE CUARTO PARA BAÑO</t>
  </si>
  <si>
    <t>221-01-0142 COM. KOMCHEN CALLE 43 S/N X 26 Y 30 CONSTRUCCION DE CUARTO PARA BAÑO</t>
  </si>
  <si>
    <t>221-01-0290 COM. KOMCHEN CALLE 28 S/N X 39 CONSTRUCCION DE CUARTO PARA BAÑO</t>
  </si>
  <si>
    <t>221-01-0192 COM. KOMCHEN CALLE 35 S/N X 28 Y 30 CONSTRUCCION DE CUARTO PARA BAÑO</t>
  </si>
  <si>
    <t>221-01-0275 COM. KOMCHEN CALLE 33 S/N X 40 CONSTRUCCION DE CUARTO PARA BAÑO</t>
  </si>
  <si>
    <t>221-01-0190 COM. KOMCHEN CALLE 31 S/N X 12 Y 14 CONSTRUCCION DE CUARTO PARA BAÑO</t>
  </si>
  <si>
    <t>221-01-0213 COM. KOMCHEN CALLE 25 S/N X 22 Y 24 CONSTRUCCION DE CUARTO PARA BAÑO</t>
  </si>
  <si>
    <t>221-01-0332 COM. NOC-AC CALLE 29 S/N X 30 CONSTRUCCION DE CUARTO PARA BAÑO</t>
  </si>
  <si>
    <t>221-01-0365 COM. NOC-AC CALLE 29 S/N X 30 Y 32 DIAG CONSTRUCCION DE CUARTO PARA BAÑO</t>
  </si>
  <si>
    <t>221-01-0552 COM. SAC NICTE CALLE 20 S/N X 23 Y 25 CONSTRUCCION DE CUARTO PARA BAÑO</t>
  </si>
  <si>
    <t>221-01-0681 COM. SAN MATIAS COSGAYA CALLE 13 S/N X 12 Y 14 CONSTRUCCION DE CUARTO PARA BAÑO</t>
  </si>
  <si>
    <t>221-01-0128 COM. SAN MATIAS COSGAYA CALLE 15 S/N X 10 Y 12 CONSTRUCCION DE CUARTO PARA BAÑO</t>
  </si>
  <si>
    <t>221-01-0361 COM. SAN MATIAS COSGAYA CALLE 17 S/N X 4 CONSTRUCCION DE CUARTO PARA BAÑO</t>
  </si>
  <si>
    <t>221-01-0320 COM. SAN MATIAS COSGAYA CALLE 21 S/N X 12 Y 14 CONSTRUCCION DE CUARTO PARA BAÑO</t>
  </si>
  <si>
    <t>221-01-0230 COM. SAN MATIAS COSGAYA CALLE 10 S/N X 11 Y 13 CONSTRUCCION DE CUARTO PARA BAÑO</t>
  </si>
  <si>
    <t>221-01-0425 COM. SAN MATIAS COSGAYA CALLE 8 S/N X 15 Y 17 CONSTRUCCION DE CUARTO PARA BAÑO</t>
  </si>
  <si>
    <t>221-01-0215 COM. SAN MATIAS COSGAYA CALLE 6 S/N X 17 Y 19 CONSTRUCCION DE CUARTO PARA BAÑO</t>
  </si>
  <si>
    <t>221-01-0687 COM. SAN MATIAS COSGAYA CALLE 19 S/N X 6 Y 8 CONSTRUCCION DE CUARTO PARA BAÑO</t>
  </si>
  <si>
    <t>221-01-0686 COM. SAN MATIAS COSGAYA CALLE 19 S/N X 4 Y 6 CONSTRUCCION DE CUARTO PARA BAÑO</t>
  </si>
  <si>
    <t>221-01-0341 COM. SAN MATIAS COSGAYA CALLE 17 S/N X 18 Y 20 CONSTRUCCION DE CUARTO PARA BAÑO</t>
  </si>
  <si>
    <t>221-01-0340 COM. SAN MATIAS COSGAYA CALLE 14 S/N X 11 Y 13 CONSTRUCCION DE CUARTO PARA BAÑO</t>
  </si>
  <si>
    <t>221-01-0066 COM. SAN PEDRO CHIMAY CALLE 12 S/N X 15 DIAG CONSTRUCCION DE CUARTO PARA BAÑO</t>
  </si>
  <si>
    <t>221-01-0055 COM. SAN PEDRO CHIMAY CALLE 15 DIAG S/N X 14 Y 16 CONSTRUCCION DE CUARTO PARA BAÑO</t>
  </si>
  <si>
    <t>221-01-0064 COM. SAN PEDRO CHIMAY CALLE 24 S/N X 15 Y 17-A CONSTRUCCION DE CUARTO PARA BAÑO</t>
  </si>
  <si>
    <t>221-01-0601 COM. SAN PEDRO CHIMAY CALLE 18 S/N X 11 CONSTRUCCION DE CUARTO PARA BAÑO</t>
  </si>
  <si>
    <t>221-01-0252 COM. SIERRA PAPACAL CALLE 17-A S/N X 10 Y 10-A CONSTRUCCION DE CUARTO PARA BAÑO</t>
  </si>
  <si>
    <t>221-01-0307 COM. SIERRA PAPACAL CALLE 20 S/N X 9 Y 13 CONSTRUCCION DE CUARTO PARA BAÑO</t>
  </si>
  <si>
    <t>221-01-0235 COM. SIERRA PAPACAL CALLE 16 DIAG S/N X 15 Y 14 CONSTRUCCION DE CUARTO PARA BAÑO</t>
  </si>
  <si>
    <t>221-01-0232 COM. SIERRA PAPACAL CALLE 10 S/N X 17 CONSTRUCCION DE CUARTO PARA BAÑO</t>
  </si>
  <si>
    <t>221-01-0635 COM. SITPACH CALLE 12 S/N X 5 Y 3 CONSTRUCCION DE CUARTO PARA BAÑO</t>
  </si>
  <si>
    <t>221-01-0638 COM. SITPACH CALLE 14 S/N X 25 Y 31 CONSTRUCCION DE CUARTO PARA BAÑO</t>
  </si>
  <si>
    <t>221-01-0541 COM. SUSULA CALLE 23 S/N X 20 Y 22 CONSTRUCCION DE CUARTO PARA BAÑO</t>
  </si>
  <si>
    <t>221-01-0669 COM. SUYTUNCHEN CALLE 19 S/N X 18 Y 20 CONSTRUCCION DE CUARTO PARA BAÑO</t>
  </si>
  <si>
    <t>221-01-0374 COM. SUYTUNCHEN CALLE 20 S/N X 23 CONSTRUCCION DE CUARTO PARA BAÑO</t>
  </si>
  <si>
    <t>221-01-0599 COM. TAHDZIBICHEN CALLE 42 S/N X 43 CONSTRUCCION DE CUARTO PARA BAÑO</t>
  </si>
  <si>
    <t>221-01-0614 COM. TAHDZIBICHEN CALLE 55 S/N X 42 CONSTRUCCION DE CUARTO PARA BAÑO</t>
  </si>
  <si>
    <t>221-01-0426 COM. TAMANCHE CALLE 18 S/N X 23 CONSTRUCCION DE CUARTO PARA BAÑO</t>
  </si>
  <si>
    <t>221-01-0012 COM. TIXCACAL CALLE 21 S/N X 16 Y 18 CONSTRUCCION DE CUARTO PARA BAÑO</t>
  </si>
  <si>
    <t>221-01-0227 COM. XCUNYA CALLE 21 S/N X 22 CONSTRUCCION DE CUARTO PARA BAÑO</t>
  </si>
  <si>
    <t>221-01-0285 COM. XCUNYA CALLE 23-A S/N X 20 DIAG CONSTRUCCION DE CUARTO PARA BAÑO</t>
  </si>
  <si>
    <t>221-01-0620 COM. XMATKUIL CALLE 223 S/N X 50 CONSTRUCCION DE CUARTO PARA BAÑO</t>
  </si>
  <si>
    <t>221-01-0520 FRACC. JUAN PABLO II CALLE 51-A # 315 X 16 Y 18 CONSTRUCCION DE CUARTO PARA BAÑO</t>
  </si>
  <si>
    <t>221-01-0172 COL. EMILIANO ZAPATA SUR I Y II CALLE 151-A S/N X 94 Y 96-B CONSTRUCCION DE CUARTO PARA COCINA</t>
  </si>
  <si>
    <t>221-01-0200 COL. EMILIANO ZAPATA SUR I Y II CALLE 151-A S/N X 94 Y 96-B CONSTRUCCION DE CUARTO PARA COCINA</t>
  </si>
  <si>
    <t>221-01-0516 COL. EMILIANO ZAPATA SUR III CALLE 86 # 377-F X 155 Y 157 CONSTRUCCION DE CUARTO PARA COCINA</t>
  </si>
  <si>
    <t>221-01-0347 COL. GUADALUPANA CALLE 187-B1 # 111 X 58 Y 60 CONSTRUCCION DE CUARTO PARA COCINA</t>
  </si>
  <si>
    <t>221-01-0693 COL. JACINTO CANEK CALLE 44-D # 532 X 195-A Y 199 CONSTRUCCION DE CUARTO PARA COCINA</t>
  </si>
  <si>
    <t>221-01-0707 COL. NUEVA SAN JOSE TECOH CALLE 78 # 442 X 185 Y 187 CONSTRUCCION DE CUARTO PARA COCINA</t>
  </si>
  <si>
    <t>221-01-0651 COL. SAN MARCOS NOCOH CALLE 51 # 326 X 10 Y 12 CONSTRUCCION DE CUARTO PARA COCINA</t>
  </si>
  <si>
    <t>221-01-0040 COL. UXMAL CALLE 46 # 350 X 11 Y 13 CONSTRUCCION DE CUARTO PARA COCINA</t>
  </si>
  <si>
    <t>221-01-0680 COM. CAUCEL CALLE 21 S/N X 32 Y CARRETERA A HUNUCMA CONSTRUCCION DE CUARTO PARA COCINA</t>
  </si>
  <si>
    <t>221-01-0509 COM. CAUCEL CALLE 21-A S/N X 28 Y 30 CONSTRUCCION DE CUARTO PARA COCINA</t>
  </si>
  <si>
    <t>221-01-0068 COM. CAUCEL CALLE 34 S/N X 19 Y 21 CONSTRUCCION DE CUARTO PARA COCINA</t>
  </si>
  <si>
    <t>221-01-0670 COM. CAUCEL CALLE 4-A S/N X 25 Y 27 CONSTRUCCION DE CUARTO PARA COCINA</t>
  </si>
  <si>
    <t>221-01-0369 COM. CHABLEKAL CALLE 20 S/N X 27 CONSTRUCCION DE CUARTO PARA COCINA</t>
  </si>
  <si>
    <t>221-01-0372 COM. CHABLEKAL CALLE 18 S/N X 27 CONSTRUCCION DE CUARTO PARA COCINA</t>
  </si>
  <si>
    <t>221-01-0021 COM. DZIDZILCHE CALLE 20 S/N X 21 Y 23 CONSTRUCCION DE CUARTO PARA COCINA</t>
  </si>
  <si>
    <t>221-01-0022 COM. DZIDZILCHE CALLE 20 S/N X 25 Y 27 CONSTRUCCION DE CUARTO PARA COCINA</t>
  </si>
  <si>
    <t>221-01-0045 COM. DZIDZILCHE CALLE 20 S/N X 23 Y 25 CONSTRUCCION DE CUARTO PARA COCINA</t>
  </si>
  <si>
    <t>221-01-0111 COM. DZIDZILCHE CALLE 18 S/N X 27 Y 29 CONSTRUCCION DE CUARTO PARA COCINA</t>
  </si>
  <si>
    <t>221-01-0134 COM. HUNXECTAMAN CALLE 20 S/N X 21 Y 23 CONSTRUCCION DE CUARTO PARA COCINA</t>
  </si>
  <si>
    <t>221-01-0346 COM. KOMCHEN CALLE 37 S/N X 20 Y 24 CONSTRUCCION DE CUARTO PARA COCINA</t>
  </si>
  <si>
    <t>221-01-0032 COM. KOMCHEN CALLE 35 S/N X 34 Y 40 CONSTRUCCION DE CUARTO PARA COCINA</t>
  </si>
  <si>
    <t>221-01-0212 COM. KOMCHEN CALLE 25 S/N X 22 Y 24 CONSTRUCCION DE CUARTO PARA COCINA</t>
  </si>
  <si>
    <t>221-01-0136 COM. KOMCHEN CALLE 35 S/N X 14 ESQ CONSTRUCCION DE CUARTO PARA COCINA</t>
  </si>
  <si>
    <t>221-01-0205 COM. KOMCHEN CALLE 31 S/N X 18 Y 20 CONSTRUCCION DE CUARTO PARA COCINA</t>
  </si>
  <si>
    <t>221-01-0140 COM. KOMCHEN CALLE 31 S/N X 20 Y 22 CONSTRUCCION DE CUARTO PARA COCINA</t>
  </si>
  <si>
    <t>221-01-0145 COM. KOMCHEN CALLE 26 S/N X 29 Y 31 CONSTRUCCION DE CUARTO PARA COCINA</t>
  </si>
  <si>
    <t>221-01-0629 COM. MOLAS CALLE 22 S/N X 20 DIAG CONSTRUCCION DE CUARTO PARA COCINA</t>
  </si>
  <si>
    <t>221-01-0364 COM. NOC-AC CALLE 29 S/N X 30 Y 32 DIAG CONSTRUCCION DE CUARTO PARA COCINA</t>
  </si>
  <si>
    <t>221-01-0321 COM. NOC-AC CALLE 28 S/N X 31 DIAG Y 33 CONSTRUCCION DE CUARTO PARA COCINA</t>
  </si>
  <si>
    <t>221-01-0144 COM. NOC-AC CALLE 33 S/N X 26 Y 28 CONSTRUCCION DE CUARTO PARA COCINA</t>
  </si>
  <si>
    <t>221-01-0334 COM. NOC-AC CALLE 31 S/N X 28 CONSTRUCCION DE CUARTO PARA COCINA</t>
  </si>
  <si>
    <t>221-01-0329 COM. NOC-AC CALLE 28 S/N X 29-A CONSTRUCCION DE CUARTO PARA COCINA</t>
  </si>
  <si>
    <t>221-01-0348 COM. SAN MATIAS COSGAYA CALLE 6 S/N X 17 Y 19 CONSTRUCCION DE CUARTO PARA COCINA</t>
  </si>
  <si>
    <t>221-01-0360 COM. SAN MATIAS COSGAYA CALLE 17 S/N X 4 CONSTRUCCION DE CUARTO PARA COCINA</t>
  </si>
  <si>
    <t>221-01-0125 COM. SAN MATIAS COSGAYA CALLE 11 S/N X 8 Y 10 CONSTRUCCION DE CUARTO PARA COCINA</t>
  </si>
  <si>
    <t>221-01-0355 COM. SAN MATIAS COSGAYA CALLE 15 S/N X 10 Y 12 CONSTRUCCION DE CUARTO PARA COCINA</t>
  </si>
  <si>
    <t>221-01-0345 COM. SAN MATIAS COSGAYA CALLE 11 S/N X 20 Y 22 CONSTRUCCION DE CUARTO PARA COCINA</t>
  </si>
  <si>
    <t>221-01-0683 COM. SAN MATIAS COSGAYA CALLE 20 S/N X 21 Y 23 CONSTRUCCION DE CUARTO PARA COCINA</t>
  </si>
  <si>
    <t>221-01-0618 COM. SAN MATIAS COSGAYA CALLE 17 S/N X 4 Y CARRETERA A KOMCHEN CONSTRUCCION DE CUARTO PARA COCINA</t>
  </si>
  <si>
    <t>221-01-0135 COM. SIERRA PAPACAL CALLE 10 S/N X 15 Y 17 CONSTRUCCION DE CUARTO PARA COCINA</t>
  </si>
  <si>
    <t>221-01-0246 COM. SIERRA PAPACAL CALLE 18 S/N X 16 DIAG CONSTRUCCION DE CUARTO PARA COCINA</t>
  </si>
  <si>
    <t>221-01-0375 COM. SUYTUNCHEN CALLE 20 S/N X 23 CONSTRUCCION DE CUARTO PARA COCINA</t>
  </si>
  <si>
    <t>221-01-0611 COM. TAHDZIBICHEN CALLE 53 S/N X 42 CONSTRUCCION DE CUARTO PARA COCINA</t>
  </si>
  <si>
    <t>221-01-0549 COM. XCANATUN CALLE 20 S/N X 17 Y 19 CONSTRUCCION DE CUARTO PARA COCINA</t>
  </si>
  <si>
    <t>221-01-0604 COM. YAXNIC CALLE 23 S/N X 16 Y 18 CONSTRUCCION DE CUARTO PARA COCINA</t>
  </si>
  <si>
    <t>221-01-0719 COL. AMALIA SOLORZANO CALLE 17 # 512-B X 10-A Y 12 CONSTRUCCION DE CUARTOS DORMITORIO</t>
  </si>
  <si>
    <t>221-01-0311 COL. AVILA CAMACHO CALLE 47 # 301 X 2 Y 6 CONSTRUCCION DE CUARTOS DORMITORIO</t>
  </si>
  <si>
    <t>221-01-0445 COL. CENTRO CALLE 78 # 512-A X 61 Y 65 CONSTRUCCION DE CUARTOS DORMITORIO</t>
  </si>
  <si>
    <t>221-01-0692 COL. DELIO MORENO CANTON CALLE 64 # 662 X 103 Y 105 CONSTRUCCION DE CUARTOS DORMITORIO</t>
  </si>
  <si>
    <t>221-01-0721 COL. DOLORES OTERO CALLE 105 # 484 X 54-A Y 56 CONSTRUCCION DE CUARTOS DORMITORIO</t>
  </si>
  <si>
    <t>221-01-0081 COL. DZUNUNCAN CALLE 185-A S/N X 92-A Y 94 CONSTRUCCION DE CUARTOS DORMITORIO</t>
  </si>
  <si>
    <t>221-01-0075 COL. EL ROBLE AGRICOLA CALLE 59-B # 338 X 10 Y 8-C CONSTRUCCION DE CUARTOS DORMITORIO</t>
  </si>
  <si>
    <t>221-01-0189 COL. EMILIANO ZAPATA SUR I Y II CALLE 151-A S/N X 94 Y 96-B CONSTRUCCION DE CUARTOS DORMITORIO</t>
  </si>
  <si>
    <t>221-01-0187 COL. EMILIANO ZAPATA SUR I Y II CALLE 151-A S/N X 94 Y 96-B CONSTRUCCION DE CUARTOS DORMITORIO</t>
  </si>
  <si>
    <t>221-01-0185 COL. EMILIANO ZAPATA SUR I Y II CALLE 94 S/N X 151 Y 151-A CONSTRUCCION DE CUARTOS DORMITORIO</t>
  </si>
  <si>
    <t>221-01-0179 COL. EMILIANO ZAPATA SUR I Y II CALLE 151-1 PRIVADA S/N X 94 CONSTRUCCION DE CUARTOS DORMITORIO</t>
  </si>
  <si>
    <t>221-01-0039 COL. EMILIANO ZAPATA SUR I Y II CALLE 151-A S/N X 94 Y 96-B CONSTRUCCION DE CUARTOS DORMITORIO</t>
  </si>
  <si>
    <t>221-01-0181 COL. EMILIANO ZAPATA SUR I Y II CALLE 151-1 PRIVADA S/N X 94 CONSTRUCCION DE CUARTOS DORMITORIO</t>
  </si>
  <si>
    <t>221-01-0602 COL. EMILIANO ZAPATA SUR I Y II CALLE 96-A # 316-A X 145 Y 147 CONSTRUCCION DE CUARTOS DORMITORIO</t>
  </si>
  <si>
    <t>221-01-0173 COL. EMILIANO ZAPATA SUR I Y II CALLE 151-A S/N X 94 Y 96-B CONSTRUCCION DE CUARTOS DORMITORIO</t>
  </si>
  <si>
    <t>221-01-0171 COL. EMILIANO ZAPATA SUR I Y II CALLE 151-A S/N X 94 Y 96-B CONSTRUCCION DE CUARTOS DORMITORIO</t>
  </si>
  <si>
    <t>221-01-0169 COL. EMILIANO ZAPATA SUR I Y II CALLE 151 S/N X 94 Y 96-B CONSTRUCCION DE CUARTOS DORMITORIO</t>
  </si>
  <si>
    <t>221-01-0167 COL. EMILIANO ZAPATA SUR I Y II CALLE 151 S/N X 94 Y 96-B CONSTRUCCION DE CUARTOS DORMITORIO</t>
  </si>
  <si>
    <t>221-01-0177 COL. EMILIANO ZAPATA SUR I Y II CALLE 151 S/N X 94 Y 96-B CONSTRUCCION DE CUARTOS DORMITORIO</t>
  </si>
  <si>
    <t>221-01-0037 COL. EMILIANO ZAPATA SUR III CALLE 165-A S/N X 94 Y 94-A CONSTRUCCION DE CUARTOS DORMITORIO</t>
  </si>
  <si>
    <t>221-01-0517 COL. EMILIANO ZAPATA SUR III CALLE 86 # 377-F X 155 Y 157 CONSTRUCCION DE CUARTOS DORMITORIO</t>
  </si>
  <si>
    <t>221-01-0061 COL. FRANCISCO I. MADERO CALLE 36 # 202-I X 33 Y 35 CONSTRUCCION DE CUARTOS DORMITORIO</t>
  </si>
  <si>
    <t>221-01-0521 COL. GUADALUPANA CALLE 187-B1 # 85 X 58 Y 60 CONSTRUCCION DE CUARTOS DORMITORIO</t>
  </si>
  <si>
    <t>221-01-0522 COL. GUADALUPANA CALLE 187-C # 103 X 58 Y 60 CONSTRUCCION DE CUARTOS DORMITORIO</t>
  </si>
  <si>
    <t>221-01-0714 COL. JACINTO CANEK CALLE 195 # 528 X 44-E Y 46 CONSTRUCCION DE CUARTOS DORMITORIO</t>
  </si>
  <si>
    <t>221-01-0713 COL. JACINTO CANEK CALLE 191-A # 496 X 46 Y 48 CONSTRUCCION DE CUARTOS DORMITORIO</t>
  </si>
  <si>
    <t>221-01-0700 COL. JACINTO CANEK CALLE 195 # 516 X 44-E Y 46 CONSTRUCCION DE CUARTOS DORMITORIO</t>
  </si>
  <si>
    <t>221-01-0694 COL. JACINTO CANEK CALLE 44-D # 532 X 195-A Y 199 CONSTRUCCION DE CUARTOS DORMITORIO</t>
  </si>
  <si>
    <t>221-01-0702 COL. JACINTO CANEK CALLE 44 # 521 X 193-A Y 195 CONSTRUCCION DE CUARTOS DORMITORIO</t>
  </si>
  <si>
    <t>221-01-0711 COL. JACINTO CANEK CALLE 48 # 558 X 199 Y 201 CONSTRUCCION DE CUARTOS DORMITORIO</t>
  </si>
  <si>
    <t>221-01-0706 COL. MELCHOR OCAMPO CALLE 47 # 346 X 14 Y 16 CONSTRUCCION DE CUARTOS DORMITORIO</t>
  </si>
  <si>
    <t>221-01-0718 COL. MELITON SALAZAR CALLE 64-K # 573-A X 109 Y 109-A CONSTRUCCION DE CUARTOS DORMITORIO</t>
  </si>
  <si>
    <t>221-01-0698 COL. NUEVA SAN JOSE TECOH CALLE 175 # 364 X 68 Y 70 CONSTRUCCION DE CUARTOS DORMITORIO</t>
  </si>
  <si>
    <t>221-01-0701 COL. NUEVA SAN JOSE TECOH CALLE 175 # 362 X 68 Y 70 CONSTRUCCION DE CUARTOS DORMITORIO</t>
  </si>
  <si>
    <t>221-01-0695 COL. NUEVA SAN JOSE TECOH CALLE 175 # 372 X 68 Y 70 CONSTRUCCION DE CUARTOS DORMITORIO</t>
  </si>
  <si>
    <t>221-01-0262 COL. PLAN DE AYALA SUR CALLE 185 # 539 X 50 Y 50-B CONSTRUCCION DE CUARTOS DORMITORIO</t>
  </si>
  <si>
    <t>221-01-0072 COL. RESIDENCIAL DEL NORTE CALLE 29-A # 425 X 38-A Y 40 CONSTRUCCION DE CUARTOS DORMITORIO</t>
  </si>
  <si>
    <t>221-01-0074 COL. SALVADOR ALVARADO SUR CALLE 31 # 334 X 10 SUR Y 12 SUR CONSTRUCCION DE CUARTOS DORMITORIO</t>
  </si>
  <si>
    <t>221-01-0513 COL. SAN ANTONIO XLUCH CALLE 137 # 634 X 80-A Y 80-B CONSTRUCCION DE CUARTOS DORMITORIO</t>
  </si>
  <si>
    <t>221-01-0441 COL. SAN ANTONIO XLUCH Y NOCO CALLE 82 # 821 X 129 Y 131 CONSTRUCCION DE CUARTOS DORMITORIO</t>
  </si>
  <si>
    <t>221-01-0691 COL. SAN JOSE TECOH CALLE 151-A # 208 X 56 Y 58 CONSTRUCCION DE CUARTOS DORMITORIO</t>
  </si>
  <si>
    <t>221-01-0449 COL. SAN JOSE TZAL CALLE 161-B # 198 X 42 Y 44 CONSTRUCCION DE CUARTOS DORMITORIO</t>
  </si>
  <si>
    <t>221-01-0439 COL. SAN JOSE TZAL CALLE 161-A # 284 X 44 Y 48 CONSTRUCCION DE CUARTOS DORMITORIO</t>
  </si>
  <si>
    <t>221-01-0664 COL. SAN MARCOS NOCOH CALLE 39 # 278-C X 8 Y 8-A CONSTRUCCION DE CUARTOS DORMITORIO</t>
  </si>
  <si>
    <t>221-01-0628 COL. SUSULA XOCLAN CALLE 79-B # 1154 X 136 Y 138 CONSTRUCCION DE CUARTOS DORMITORIO</t>
  </si>
  <si>
    <t>221-01-0042 COL. UXMAL CALLE 46 # 350 X 11 Y 13 CONSTRUCCION DE CUARTOS DORMITORIO</t>
  </si>
  <si>
    <t>221-01-0677 COM. CAUCEL CALLE 32 S/N X 21 Y 21-A CONSTRUCCION DE CUARTOS DORMITORIO</t>
  </si>
  <si>
    <t>221-01-0493 COM. CAUCEL CALLE 28 S/N X 21-A CONSTRUCCION DE CUARTOS DORMITORIO</t>
  </si>
  <si>
    <t>221-01-0503 COM. CAUCEL CALLE 15 S/N X 30 Y 32 CONSTRUCCION DE CUARTOS DORMITORIO</t>
  </si>
  <si>
    <t>221-01-0458 COM. CAUCEL CALLE 22 S/N X 17 Y 19 CONSTRUCCION DE CUARTOS DORMITORIO</t>
  </si>
  <si>
    <t>221-01-0505 COM. CAUCEL CALLE 14 S/N X 15 Y 17 CONSTRUCCION DE CUARTOS DORMITORIO</t>
  </si>
  <si>
    <t>221-01-0543 COM. CAUCEL CALLE 4-A S/N X 21 Y 21-A CONSTRUCCION DE CUARTOS DORMITORIO</t>
  </si>
  <si>
    <t>221-01-0675 COM. CAUCEL CALLE 32 S/N X 21 Y 21-A CONSTRUCCION DE CUARTOS DORMITORIO</t>
  </si>
  <si>
    <t>221-01-0672 COM. CAUCEL CALLE 21 S/N X 30 Y 32 CONSTRUCCION DE CUARTOS DORMITORIO</t>
  </si>
  <si>
    <t>221-01-0382 COM. CAUCEL CALLE 10 S/N X 13 Y 13-A CONSTRUCCION DE CUARTOS DORMITORIO</t>
  </si>
  <si>
    <t>221-01-0548 COM. CAUCEL CALLE 22 S/N X 27 Y 29 CONSTRUCCION DE CUARTOS DORMITORIO</t>
  </si>
  <si>
    <t>221-01-0069 COM. CAUCEL CALLE 34 S/N X 19 Y 21 CONSTRUCCION DE CUARTOS DORMITORIO</t>
  </si>
  <si>
    <t>221-01-0371 COM. CHABLEKAL CALLE 20 S/N X 11 Y 13 CONSTRUCCION DE CUARTOS DORMITORIO</t>
  </si>
  <si>
    <t>221-01-0378 COM. CHABLEKAL CALLE 14 S/N X 15 Y 11 CONSTRUCCION DE CUARTOS DORMITORIO</t>
  </si>
  <si>
    <t>221-01-0565 COM. CHABLEKAL CALLE 8 S/N X 25 Y 27 CONSTRUCCION DE CUARTOS DORMITORIO</t>
  </si>
  <si>
    <t>221-01-0452 COM. CHALMUCH CALLE 26 S/N X 19 CONSTRUCCION DE CUARTOS DORMITORIO</t>
  </si>
  <si>
    <t>221-01-0150 COM. CHALMUCH CALLE 22 S/N X 15 Y 19 CONSTRUCCION DE CUARTOS DORMITORIO</t>
  </si>
  <si>
    <t>221-01-0653 COM. CHICHI SUAREZ CALLE 37 S/N X 16 Y 18-B CONSTRUCCION DE CUARTOS DORMITORIO</t>
  </si>
  <si>
    <t>221-01-0094 COM. DZIDZILCHE CALLE 18 S/N X 25 Y 27 CONSTRUCCION DE CUARTOS DORMITORIO</t>
  </si>
  <si>
    <t>221-01-0102 COM. DZIDZILCHE CALLE 23 S/N X 18 Y 20 CONSTRUCCION DE CUARTOS DORMITORIO</t>
  </si>
  <si>
    <t>221-01-0103 COM. DZIDZILCHE CALLE 23 S/N X 18 Y 20 CONSTRUCCION DE CUARTOS DORMITORIO</t>
  </si>
  <si>
    <t>221-01-0105 COM. DZIDZILCHE CALLE 20 S/N X 25 Y 27 CONSTRUCCION DE CUARTOS DORMITORIO</t>
  </si>
  <si>
    <t>221-01-0101 COM. DZIDZILCHE CALLE 20 S/N X 23 Y 25 CONSTRUCCION DE CUARTOS DORMITORIO</t>
  </si>
  <si>
    <t>221-01-0029 COM. DZIDZILCHE CALLE 27 S/N X 18 Y 20 CONSTRUCCION DE CUARTOS DORMITORIO</t>
  </si>
  <si>
    <t>221-01-0108 COM. DZIDZILCHE CALLE 20 S/N X 25 Y 27 CONSTRUCCION DE CUARTOS DORMITORIO</t>
  </si>
  <si>
    <t>221-01-0047 COM. DZIDZILCHE CALLE 20 S/N X 21 Y 23 CONSTRUCCION DE CUARTOS DORMITORIO</t>
  </si>
  <si>
    <t>221-01-0092 COM. DZIDZILCHE CALLE 20 S/N X 27 Y 29 CONSTRUCCION DE CUARTOS DORMITORIO</t>
  </si>
  <si>
    <t>221-01-0089 COM. DZIDZILCHE CALLE 27 S/N X 20 Y 22 CONSTRUCCION DE CUARTOS DORMITORIO</t>
  </si>
  <si>
    <t>221-01-0026 COM. DZIDZILCHE CALLE 20 S/N X 27 Y 29 CONSTRUCCION DE CUARTOS DORMITORIO</t>
  </si>
  <si>
    <t>221-01-0450 COM. KIKTEIL CALLE 16 S/N X 21 Y 23 CONSTRUCCION DE CUARTOS DORMITORIO</t>
  </si>
  <si>
    <t>221-01-0289 COM. KOMCHEN CALLE 28 S/N X 39 CONSTRUCCION DE CUARTOS DORMITORIO</t>
  </si>
  <si>
    <t>221-01-0141 COM. KOMCHEN CALLE 32 S/N X 17 Y 19 CONSTRUCCION DE CUARTOS DORMITORIO</t>
  </si>
  <si>
    <t>221-01-0344 COM. KOMCHEN CALLE 37 S/N X 40 CONSTRUCCION DE CUARTOS DORMITORIO</t>
  </si>
  <si>
    <t>221-01-0143 COM. KOMCHEN CALLE 43 S/N X 26 Y 30 CONSTRUCCION DE CUARTOS DORMITORIO</t>
  </si>
  <si>
    <t>221-01-0208 COM. KOMCHEN CALLE 31 S/N X 12 Y 14 CONSTRUCCION DE CUARTOS DORMITORIO</t>
  </si>
  <si>
    <t>221-01-0219 COM. KOMCHEN CALLE 20 S/N X 25 A Y 25-A BIS CONSTRUCCION DE CUARTOS DORMITORIO</t>
  </si>
  <si>
    <t>221-01-0210 COM. KOMCHEN CALLE 28 S/N X 25 CONSTRUCCION DE CUARTOS DORMITORIO</t>
  </si>
  <si>
    <t>221-01-0033 COM. KOMCHEN CALLE 35 S/N X 34 Y 40 CONSTRUCCION DE CUARTOS DORMITORIO</t>
  </si>
  <si>
    <t>221-01-0137 COM. KOMCHEN CALLE 35 S/N X 14 ESQ CONSTRUCCION DE CUARTOS DORMITORIO</t>
  </si>
  <si>
    <t>221-01-0444 COM. KOMCHEN CALLE 33 S/N X 42 ESQ CONSTRUCCION DE CUARTOS DORMITORIO</t>
  </si>
  <si>
    <t>221-01-0231 COM. NOC-AC CALLE 28 S/N X 31 DIAG Y 33 CONSTRUCCION DE CUARTOS DORMITORIO</t>
  </si>
  <si>
    <t>221-01-0323 COM. NOC-AC CALLE 31 S/N X 28 Y CARRETERA A CHEUMAN CONSTRUCCION DE CUARTOS DORMITORIO</t>
  </si>
  <si>
    <t>221-01-0322 COM. NOC-AC CALLE 30 S/N X 29 Y CARRETERA A COSGAYA CONSTRUCCION DE CUARTOS DORMITORIO</t>
  </si>
  <si>
    <t>221-01-0335 COM. NOC-AC CALLE 31 S/N X 28 CONSTRUCCION DE CUARTOS DORMITORIO</t>
  </si>
  <si>
    <t>221-01-0566 COM. SAC NICTE CALLE 21 S/N X 20 CONSTRUCCION DE CUARTOS DORMITORIO</t>
  </si>
  <si>
    <t>221-01-0353 COM. SAN MATIAS COSGAYA CALLE 19 S/N X 6 Y 4 CONSTRUCCION DE CUARTOS DORMITORIO</t>
  </si>
  <si>
    <t>221-01-0363 COM. SAN MATIAS COSGAYA CALLE 17 S/N X 10 Y 12 CONSTRUCCION DE CUARTOS DORMITORIO</t>
  </si>
  <si>
    <t>221-01-0214 COM. SAN MATIAS COSGAYA CALLE 6 S/N X 17 Y 19 CONSTRUCCION DE CUARTOS DORMITORIO</t>
  </si>
  <si>
    <t>221-01-0359 COM. SAN MATIAS COSGAYA CALLE 17 S/N X 16 Y 18 CONSTRUCCION DE CUARTOS DORMITORIO</t>
  </si>
  <si>
    <t>221-01-0126 COM. SAN MATIAS COSGAYA CALLE 11 S/N X 8 Y 10 CONSTRUCCION DE CUARTOS DORMITORIO</t>
  </si>
  <si>
    <t>221-01-0354 COM. SAN MATIAS COSGAYA CALLE 21 S/N X 10 Y 12 CONSTRUCCION DE CUARTOS DORMITORIO</t>
  </si>
  <si>
    <t>221-01-0319 COM. SAN MATIAS COSGAYA CALLE 21 S/N X 12 Y 14 CONSTRUCCION DE CUARTOS DORMITORIO</t>
  </si>
  <si>
    <t>221-01-0339 COM. SAN MATIAS COSGAYA CALLE 19 S/N X 6 Y 8 CONSTRUCCION DE CUARTOS DORMITORIO</t>
  </si>
  <si>
    <t>221-01-0356 COM. SAN MATIAS COSGAYA CALLE 19 S/N X 14 CONSTRUCCION DE CUARTOS DORMITORIO</t>
  </si>
  <si>
    <t>221-01-0688 COM. SAN MATIAS COSGAYA CALLE 19 S/N X 6 Y 8 CONSTRUCCION DE CUARTOS DORMITORIO</t>
  </si>
  <si>
    <t>221-01-0684 COM. SAN MATIAS COSGAYA CALLE 19 S/N X 4 Y 6 CONSTRUCCION DE CUARTOS DORMITORIO</t>
  </si>
  <si>
    <t>221-01-0357 COM. SAN MATIAS COSGAYA CALLE 10 S/N X 11 Y 13 CONSTRUCCION DE CUARTOS DORMITORIO</t>
  </si>
  <si>
    <t>221-01-0062 COM. SAN PEDRO CHIMAY CALLE 24 S/N X 15 Y 17-A CONSTRUCCION DE CUARTOS DORMITORIO</t>
  </si>
  <si>
    <t>221-01-0600 COM. SAN PEDRO CHIMAY CALLE 18 S/N X 11 CONSTRUCCION DE CUARTOS DORMITORIO</t>
  </si>
  <si>
    <t>221-01-0431 COM. SANTA MARIA YAXCHE CALLE 18 S/N X 20 DIAG CONSTRUCCION DE CUARTOS DORMITORIO</t>
  </si>
  <si>
    <t>221-01-0423 COM. SANTA MARIA YAXCHE CALLE 18 S/N X 20 DIAG Y 21 CONSTRUCCION DE CUARTOS DORMITORIO</t>
  </si>
  <si>
    <t>221-01-0413 COM. SANTA MARIA YAXCHE CALLE 19 S/N X 20 CONSTRUCCION DE CUARTOS DORMITORIO</t>
  </si>
  <si>
    <t>221-01-0233 COM. SIERRA PAPACAL CALLE 12 S/N X 15-A Y 15-B CONSTRUCCION DE CUARTOS DORMITORIO</t>
  </si>
  <si>
    <t>221-01-0269 COM. SIERRA PAPACAL CALLE 16 S/N X 11 Y 13-B CONSTRUCCION DE CUARTOS DORMITORIO</t>
  </si>
  <si>
    <t>221-01-0251 COM. SIERRA PAPACAL CALLE 17-A S/N X 10 Y 10-A CONSTRUCCION DE CUARTOS DORMITORIO</t>
  </si>
  <si>
    <t>221-01-0306 COM. SIERRA PAPACAL CALLE 20 S/N X 9 Y 13 CONSTRUCCION DE CUARTOS DORMITORIO</t>
  </si>
  <si>
    <t>221-01-0639 COM. SITPACH CALLE 14 S/N X 25 Y 31 CONSTRUCCION DE CUARTOS DORMITORIO</t>
  </si>
  <si>
    <t>221-01-0376 COM. SUYTUNCHEN CALLE 18 S/N X 21 CONSTRUCCION DE CUARTOS DORMITORIO</t>
  </si>
  <si>
    <t>221-01-0554 COM. TIXCACAL CALLE 18 S/N X 23 Y 25 CONSTRUCCION DE CUARTOS DORMITORIO</t>
  </si>
  <si>
    <t>221-01-0563 COM. TIXCACAL CALLE 20 S/N X 23 Y 25 CONSTRUCCION DE CUARTOS DORMITORIO</t>
  </si>
  <si>
    <t>221-01-0228 COM. XCUNYA CALLE 21 S/N X 22 CONSTRUCCION DE CUARTOS DORMITORIO</t>
  </si>
  <si>
    <t>221-01-0286 COM. XCUNYA CALLE 23-A S/N X 20 DIAG CONSTRUCCION DE CUARTOS DORMITORIO</t>
  </si>
  <si>
    <t>221-01-0152 COM. XCUNYA CALLE 18 S/N X 15 CONSTRUCCION DE CUARTOS DORMITORIO</t>
  </si>
  <si>
    <t>221-01-0282 COM. XCUNYA CALLE 18 S/N X 15 CONSTRUCCION DE CUARTOS DORMITORIO</t>
  </si>
  <si>
    <t>221-01-0545 COM. YAXCHE CASARES CALLE 20 S/N X 21 CONSTRUCCION DE CUARTOS DORMITORIO</t>
  </si>
  <si>
    <t>221-01-0063 FRACC. CIUDAD CAUCEL CALLE 31 # 777 VIVIENDA 110 X 104 Y 96 CONSTRUCCION DE CUARTOS DORMITORIO</t>
  </si>
  <si>
    <t>221-01-0078 FRACC. DZUNUNCAN CALLE 189-B # 209 X 74-A Y 66 CONSTRUCCION DE CUARTOS DORMITORIO</t>
  </si>
  <si>
    <t>221-01-0073 FRACC. MAYAPAN CALLE 39-B # 298 X 2-B Y 4 CONSTRUCCION DE CUARTOS DORMITORIO</t>
  </si>
  <si>
    <t>221-01-0432 FRACC. PASEOS DE OPICHEN CALLE 93 # 533 X 34 Y 36 CONSTRUCCION DE CUARTOS DORMITORIO</t>
  </si>
  <si>
    <t>221-01-0657 FRACC. SANTA CRUZ SEGUNDA ETAPA CALLE 187-M # 625 X 108 Y 110 CONSTRUCCION DE CUARTOS DORMITORIO</t>
  </si>
  <si>
    <t>221-01-0663 FRACC. SANTA CRUZ SEGUNDA ETAPA CALLE 187-L # 606 X 108 Y 110 CONSTRUCCION DE CUARTOS DORMITORIO</t>
  </si>
  <si>
    <t>221-01-0519 FRACC. TIXCACAL OPICHEN CALLE 75-C # 725 VIV 1 X 48 Y 50 CONSTRUCCION DE CUARTOS DORMITORIO</t>
  </si>
  <si>
    <t>221-01-0696 FRACC. VILLAS QUETZAL CALLE 159-A # 290 X 92 Y 94 CONSTRUCCION DE CUARTOS DORMITORIO</t>
  </si>
  <si>
    <t>221-01-0388 COL. EMILIANO ZAPATA SUR I Y II CONOCIDA COMO CALLE 151-1 PRIVADA X 94 CONSTRUCCION DE GUARNICIONES Y BANQUETAS</t>
  </si>
  <si>
    <t>221-01-0164 COL. EMILIANO ZAPATA SUR III CALLE 96-A X 173 Y 173 DIAGONAL, 96-A X 171-C Y 173, 96-A X 171-B Y 171-C, 96-A X 171-A Y 171-B, 96-A X 171-A Y 171-1, 171-B X 96-B Y 96-A1, 171-B X 96-A Y 96-A1, 171-B X 96-A Y 96-1, 171-B X 96 Y 96-1, 171-B X 94-A Y 96, 171-B X 94 Y 94-A, 171-B X 94 Y 92-A COMPLEMENTO, 171-A X 96-A1 Y 96-B, 171-A X 96-A Y 96-A1, 171-A X 96-A Y 96-1, 171-A X 96 Y 96-1 CONSTRUCCION DE GUARNICIONES Y BANQUETAS</t>
  </si>
  <si>
    <t>221-01-0158 COL. GUADALUPANA CONOCIDA COMO CALLE 187-E X 58 Y 60-A CONSTRUCCION DE GUARNICIONES Y BANQUETAS</t>
  </si>
  <si>
    <t>221-01-0161 COL. GUADALUPANA CONOCIDA COMO CALLE 58 X 191 Y 187-D2, 187-D2 X 58 Y 60-A CONSTRUCCION DE GUARNICIONES Y BANQUETAS</t>
  </si>
  <si>
    <t>221-01-0407 COL. LEANDRO VALLE CALLE 39 X 10 ORIENTE Y 12 ORIENTE CONSTRUCCION DE GUARNICIONES Y BANQUETAS</t>
  </si>
  <si>
    <t>221-01-0433 COL. LEANDRO VALLE CALLE 39 X 6 ORIENTE Y 8 ORIENTE LADO SUR CONSTRUCCION DE GUARNICIONES Y BANQUETAS</t>
  </si>
  <si>
    <t>221-01-0119 COL. NUEVA REFORMA AGRARIA CALLE 138-B X 79-A Y 81 CONSTRUCCION DE GUARNICIONES Y BANQUETAS</t>
  </si>
  <si>
    <t>221-01-0098 COL. NUEVA SAN JOSE TECOH CALLE 181 X 161 DIAGONAL Y 187 DIAGONAL LADO ORIENTE CONSTRUCCION DE GUARNICIONES Y BANQUETAS</t>
  </si>
  <si>
    <t>221-01-0242 COL. NUEVA SAN JOSE TECOH CALLE 161 DIAGONAL X 179 Y 181 LADO ORIENTE CONSTRUCCION DE GUARNICIONES Y BANQUETAS</t>
  </si>
  <si>
    <t>221-01-0410 COL. PLAN DE AYALA SUR CALLE 173 X 46 Y 48 LADO NORTE, 173 X 44 Y 46 LADO NORTE, 44 X 171 Y 173, 171 X 42 Y 44 LADO SUR CONSTRUCCION DE GUARNICIONES Y BANQUETAS</t>
  </si>
  <si>
    <t>221-01-0253 COL. SUSULA XOCLAN CALLE 81 X 136-B Y 138, 81-A X 81 DIAGONAL Y 136-B CONSTRUCCION DE GUARNICIONES Y BANQUETAS</t>
  </si>
  <si>
    <t>221-01-0303 COL. TAMARINDOS CALLE 87 X 34 Y 36, 87 X 36 Y 38, 38 X 87 Y 89 CONSTRUCCION DE GUARNICIONES Y BANQUETAS</t>
  </si>
  <si>
    <t>221-01-0248 COL. TAMARINDOS CALLE 38 X 89 Y 91, 38 X 91 Y 93 CONSTRUCCION DE GUARNICIONES Y BANQUETAS</t>
  </si>
  <si>
    <t>221-01-0300 COL. TAMARINDOS CALLE 36 X 87 Y 89, 36 X 89 Y 91, 36 X 91 Y 93 CONSTRUCCION DE GUARNICIONES Y BANQUETAS</t>
  </si>
  <si>
    <t>221-01-0245 COL. TAMARINDOS CALLE 34 X 87 Y 89, 34 X 89 Y 89-A, 34 X 89-A Y 91, 34 X 91 Y 93 CONSTRUCCION DE GUARNICIONES Y BANQUETAS</t>
  </si>
  <si>
    <t>221-01-0490 COM. CAUCEL CONOCIDA COMO CALLE 10 X 9 Y 11, 10 X 9 HASTA LA BARDA LIMITE DEL FRACCIONAMIENTO GRAN SANTA FE NORTE II CONSTRUCCION DE GUARNICIONES Y BANQUETAS</t>
  </si>
  <si>
    <t>221-01-0481 COM. CAUCEL CONOCIDA COMO CALLE 28 X 21-A Y 21-B CONSTRUCCION DE GUARNICIONES Y BANQUETAS</t>
  </si>
  <si>
    <t>221-01-0394 COM. CAUCEL CALLE 11 X 12-A Y 14 CONSTRUCCION DE GUARNICIONES Y BANQUETAS</t>
  </si>
  <si>
    <t>221-01-0474 COM. CAUCEL CALLE 21 X 6 Y 8, 21 X 8 Y 10 CONSTRUCCION DE GUARNICIONES Y BANQUETAS</t>
  </si>
  <si>
    <t>221-01-0121 COM. CAUCEL CONOCIDA COMO CALLE 26-A X 23 AL SUR, 23 X 26 AL ORIENTE COMPLEMENTO CONSTRUCCION DE GUARNICIONES Y BANQUETAS</t>
  </si>
  <si>
    <t>221-01-0397 COM. CAUCEL CONOCIDA COMO CALLE 9 X 20 Y 22 CONSTRUCCION DE GUARNICIONES Y BANQUETAS</t>
  </si>
  <si>
    <t>221-01-0391 COM. CAUCEL CALLE 11 X 12 Y 12-A CONSTRUCCION DE GUARNICIONES Y BANQUETAS</t>
  </si>
  <si>
    <t>221-01-0470 COM. CAUCEL CALLE 13-A X 8 Y 10 CONSTRUCCION DE GUARNICIONES Y BANQUETAS</t>
  </si>
  <si>
    <t>221-01-0478 COM. CAUCEL CONOCIDA COMO CALLE 23 X 26 Y 28 CONSTRUCCION DE GUARNICIONES Y BANQUETAS</t>
  </si>
  <si>
    <t>221-01-0239 COM. CHOLUL CALLE 28 X 27 Y 29-B COMPLEMENTO CONSTRUCCION DE GUARNICIONES Y BANQUETAS</t>
  </si>
  <si>
    <t>221-01-0585 COM. DZIDZILCHE CALLE 27 X 18 Y 20, 27 X 20 Y 22 CONSTRUCCION DE GUARNICIONES Y BANQUETAS</t>
  </si>
  <si>
    <t>221-01-0588 COM. DZIDZILCHE CALLE 29 X 18 Y 20 LADO NORTE CONSTRUCCION DE GUARNICIONES Y BANQUETAS</t>
  </si>
  <si>
    <t>221-01-0582 COM. DZIDZILCHE CALLE 25 X 18 AL ORIENTE HASTA LA CASA DE ANA ROSA DORANTES NOVELO CONSTRUCCION DE GUARNICIONES Y BANQUETAS</t>
  </si>
  <si>
    <t>221-01-0077 COM. TEMOZON NORTE CALLE 20 X 21 Y 23, 20 X 21 AL SUR HASTA LA UNIVERSIDAD DE CHAPINGO, 20 X 19 Y 21 COMPLEMENTO CONSTRUCCION DE GUARNICIONES Y BANQUETAS</t>
  </si>
  <si>
    <t>221-01-0420 COL. EL ROBLE AGRICOLA CALLE 63-C # 307 X 8-B Y 8-C CONSTRUCCION DE PISO FIRME</t>
  </si>
  <si>
    <t>221-01-0316 COL. EL ROBLE AGRICOLA CALLE 2-A # 239 X 39 Y 35 CONSTRUCCION DE PISO FIRME</t>
  </si>
  <si>
    <t>221-01-0646 COL. EL ROBLE AGRICOLA CALLE 8 # 374 X 37 Y 41 CONSTRUCCION DE PISO FIRME</t>
  </si>
  <si>
    <t>221-01-0640 COL. EMILIANO ZAPATA SUR I Y II CALLE 139-A # 326 X 88-A Y 90 CONSTRUCCION DE PISO FIRME</t>
  </si>
  <si>
    <t>221-01-0662 COL. EMILIANO ZAPATA SUR III CALLE 78-A # 261 X 163 Y 163-A CONSTRUCCION DE PISO FIRME</t>
  </si>
  <si>
    <t>221-01-0658 COL. EMILIANO ZAPATA SUR III CALLE 163-A # 298-A X 84 Y 84-A CONSTRUCCION DE PISO FIRME</t>
  </si>
  <si>
    <t>221-01-0086 COL. EMILIANO ZAPATA SUR III CALLE 159 # 310 X 82 Y 80-A CONSTRUCCION DE PISO FIRME</t>
  </si>
  <si>
    <t>221-01-0030 COL. HACIENDA OPICHEN CALLE 138 S/N X 79-A Y 81 CONSTRUCCION DE PISO FIRME</t>
  </si>
  <si>
    <t>221-01-0699 COL. JACINTO CANEK CALLE 195 # 516 X 44-E Y 46 CONSTRUCCION DE PISO FIRME</t>
  </si>
  <si>
    <t>221-01-0609 COL. JARDINES DE TAHDZIBICHEN CALLE 42 S/N X 37-F Y 37-H CONSTRUCCION DE PISO FIRME</t>
  </si>
  <si>
    <t>221-01-0643 COL. NUEVA SAMBULA CALLE 102 # 854 X 73 Y 75 CONSTRUCCION DE PISO FIRME</t>
  </si>
  <si>
    <t>221-01-0704 COL. NUEVA SAN JOSE TECOH CALLE 185 # 407 X 78 Y 161 DIAG CONSTRUCCION DE PISO FIRME</t>
  </si>
  <si>
    <t>221-01-0035 COL. RENACIMIENTO CALLE 171-A # 358 X 78 Y 84-A CONSTRUCCION DE PISO FIRME</t>
  </si>
  <si>
    <t>221-01-0455 COL. SAN ANTONIO XLUCH III CALLE 179-A # 730 X 98 Y 100 CONSTRUCCION DE PISO FIRME</t>
  </si>
  <si>
    <t>221-01-0514 COL. SAN JOSE TECOH CALLE 133 # 435 X 50 Y 52 CONSTRUCCION DE PISO FIRME</t>
  </si>
  <si>
    <t>221-01-0716 COL. SUSULA XOCLAN CALLE 81 # 1123 X 136 Y 138 CONSTRUCCION DE PISO FIRME</t>
  </si>
  <si>
    <t>221-01-0295 COM. CAUCEL CALLE 25 S/N X 10 Y 12 CONSTRUCCION DE PISO FIRME</t>
  </si>
  <si>
    <t>221-01-0625 COM. CAUCEL CALLE 27 S/N X 24 Y 26 CONSTRUCCION DE PISO FIRME</t>
  </si>
  <si>
    <t>221-01-0623 COM. CAUCEL CALLE 27 S/N X 24 Y 26 CONSTRUCCION DE PISO FIRME</t>
  </si>
  <si>
    <t>221-01-0502 COM. CAUCEL CALLE 15 S/N X 30 Y 32 CONSTRUCCION DE PISO FIRME</t>
  </si>
  <si>
    <t>221-01-0507 COM. CAUCEL CALLE 23 S/N X 22 Y 24 CONSTRUCCION DE PISO FIRME</t>
  </si>
  <si>
    <t>221-01-0379 COM. CHABLEKAL CALLE 14 S/N X 15 Y 11 CONSTRUCCION DE PISO FIRME</t>
  </si>
  <si>
    <t>221-01-0460 COM. CHABLEKAL CALLE 18 S/N X 25 Y 27 CONSTRUCCION DE PISO FIRME</t>
  </si>
  <si>
    <t>221-01-0559 COM. CHABLEKAL CALLE 9 S/N X 24 ESQ CONSTRUCCION DE PISO FIRME</t>
  </si>
  <si>
    <t>221-01-0632 COM. CHICHI SUAREZ CALLE 31 S/N X 14 Y 31 DIAG CONSTRUCCION DE PISO FIRME</t>
  </si>
  <si>
    <t>221-01-0637 COM. CHICHI SUAREZ CALLE 12 S/N X 51 Y 53 CONSTRUCCION DE PISO FIRME</t>
  </si>
  <si>
    <t>221-01-0090 COM. DZIDZILCHE CALLE 21 S/N X 18 Y 20 CONSTRUCCION DE PISO FIRME</t>
  </si>
  <si>
    <t>221-01-0013 COM. DZIDZILCHE CALLE 21 S/N X 16 Y 18 CONSTRUCCION DE PISO FIRME</t>
  </si>
  <si>
    <t>221-01-0019 COM. DZIDZILCHE CALLE 21 S/N X 16 Y 18 CONSTRUCCION DE PISO FIRME</t>
  </si>
  <si>
    <t>221-01-0025 COM. DZIDZILCHE CALLE 21 S/N X 16 Y 18 CONSTRUCCION DE PISO FIRME</t>
  </si>
  <si>
    <t>221-01-0016 COM. DZIDZILCHE CALLE 16 S/N X 21 Y 23 CONSTRUCCION DE PISO FIRME</t>
  </si>
  <si>
    <t>221-01-0132 COM. HUNXECTAMAN CALLE 21 S/N X 18 Y 20 CONSTRUCCION DE PISO FIRME</t>
  </si>
  <si>
    <t>221-01-0129 COM. HUNXECTAMAN CALLE 23 S/N X 20 CONSTRUCCION DE PISO FIRME</t>
  </si>
  <si>
    <t>221-01-0309 COM. KOMCHEN CALLE 39 S/N X 28 Y 30 CONSTRUCCION DE PISO FIRME</t>
  </si>
  <si>
    <t>221-01-0218 COM. KOMCHEN CALLE 20 S/N X 25 A Y 25-A BIS CONSTRUCCION DE PISO FIRME</t>
  </si>
  <si>
    <t>221-01-0207 COM. KOMCHEN CALLE 31 S/N X 18 Y 20 CONSTRUCCION DE PISO FIRME</t>
  </si>
  <si>
    <t>221-01-0204 COM. KOMCHEN CALLE 37 S/N X 28 Y 30 CONSTRUCCION DE PISO FIRME</t>
  </si>
  <si>
    <t>221-01-0198 COM. KOMCHEN CALLE 31 S/N X 33 CONSTRUCCION DE PISO FIRME</t>
  </si>
  <si>
    <t>221-01-0273 COM. KOMCHEN CALLE 33 S/N X 40 CONSTRUCCION DE PISO FIRME</t>
  </si>
  <si>
    <t>221-01-0333 COM. NOC-AC CALLE 31 S/N X 26 Y CARRETERA A CHEUMAN CONSTRUCCION DE PISO FIRME</t>
  </si>
  <si>
    <t>221-01-0325 COM. NOC-AC CALLE 26 S/N X 31 Y 31 DIAG CONSTRUCCION DE PISO FIRME</t>
  </si>
  <si>
    <t>221-01-0551 COM. SAC NICTE CALLE 20 S/N X 23 Y 25 CONSTRUCCION DE PISO FIRME</t>
  </si>
  <si>
    <t>221-01-0617 COM. SAN MATIAS COSGAYA CALLE 17 S/N X 4 Y CARRETERA A KOMCHEN CONSTRUCCION DE PISO FIRME</t>
  </si>
  <si>
    <t>221-01-0682 COM. SAN MATIAS COSGAYA CALLE 13 S/N X 12 Y 14 CONSTRUCCION DE PISO FIRME</t>
  </si>
  <si>
    <t>221-01-0293 COM. SAN MATIAS COSGAYA CALLE 13 S/N X 20 Y 22 CONSTRUCCION DE PISO FIRME</t>
  </si>
  <si>
    <t>221-01-0065 COM. SAN PEDRO CHIMAY CALLE 12 S/N X 15 DIAG CONSTRUCCION DE PISO FIRME</t>
  </si>
  <si>
    <t>221-01-0053 COM. SAN PEDRO CHIMAY CALLE 15 DIAG S/N X 14 Y 16 CONSTRUCCION DE PISO FIRME</t>
  </si>
  <si>
    <t>221-01-0057 COM. SAN PEDRO CHIMAY CALLE 17-A S/N X 20 Y 22 CONSTRUCCION DE PISO FIRME</t>
  </si>
  <si>
    <t>221-01-0050 COM. SAN PEDRO CHIMAY CALLE 16 S/N X 19 CONSTRUCCION DE PISO FIRME</t>
  </si>
  <si>
    <t>221-01-0655 COM. SANTA CRUZ PALOMEQUE CALLE 83 S/N X 84 CONSTRUCCION DE PISO FIRME</t>
  </si>
  <si>
    <t>221-01-0430 COM. SANTA MARIA YAXCHE CALLE 18 S/N X 21 Y 23 CONSTRUCCION DE PISO FIRME</t>
  </si>
  <si>
    <t>221-01-0268 COM. SIERRA PAPACAL CALLE 16 S/N X 11 Y 13-B CONSTRUCCION DE PISO FIRME</t>
  </si>
  <si>
    <t>221-01-0263 COM. SIERRA PAPACAL CALLE 10 S/N X 15 Y 17 CONSTRUCCION DE PISO FIRME</t>
  </si>
  <si>
    <t>221-01-0271 COM. SIERRA PAPACAL CALLE 12 S/N X 15-A Y 11 CONSTRUCCION DE PISO FIRME</t>
  </si>
  <si>
    <t>221-01-0633 COM. SITPACH CALLE 12 S/N X 5 Y 3 CONSTRUCCION DE PISO FIRME</t>
  </si>
  <si>
    <t>221-01-0665 COM. SITPACH CALLE 11 S/N X 4 Y 2 CONSTRUCCION DE PISO FIRME</t>
  </si>
  <si>
    <t>221-01-0650 COM. SITPACH CALLE 5 S/N X 12 Y 12-A CONSTRUCCION DE PISO FIRME</t>
  </si>
  <si>
    <t>221-01-0539 COM. SUSULA CALLE 18 S/N X 23-A CONSTRUCCION DE PISO FIRME</t>
  </si>
  <si>
    <t>221-01-0616 COM. TAHDZIBICHEN CALLE 55 S/N X 42 CONSTRUCCION DE PISO FIRME</t>
  </si>
  <si>
    <t>221-01-0610 COM. TAHDZIBICHEN CALLE 42 S/N X 43 CONSTRUCCION DE PISO FIRME</t>
  </si>
  <si>
    <t>221-01-0417 COM. TAMANCHE CALLE 22 S/N X 25 Y 27 CONSTRUCCION DE PISO FIRME</t>
  </si>
  <si>
    <t>221-01-0415 COM. TAMANCHE CALLE 22 S/N X 25 ESQ CONSTRUCCION DE PISO FIRME</t>
  </si>
  <si>
    <t>221-01-0149 COM. TIXCACAL CALLE 14 S/N X 21 CONSTRUCCION DE PISO FIRME</t>
  </si>
  <si>
    <t>221-01-0223 COM. XCUNYA CALLE 21 S/N X 22 CONSTRUCCION DE PISO FIRME</t>
  </si>
  <si>
    <t>221-01-0221 COM. XCUNYA CALLE 13 S/N X 18 Y 20 CONSTRUCCION DE PISO FIRME</t>
  </si>
  <si>
    <t>221-01-0278 COM. XCUNYA CALLE 18 S/N X 21 CONSTRUCCION DE PISO FIRME</t>
  </si>
  <si>
    <t>221-01-0280 COM. XCUNYA CALLE 18 S/N X 15 CONSTRUCCION DE PISO FIRME</t>
  </si>
  <si>
    <t>221-01-0287 COM. XCUNYA CALLE 13 S/N X 20 CONSTRUCCION DE PISO FIRME</t>
  </si>
  <si>
    <t>221-01-0056 FRACC. NUEVA MULSAY CALLE 67-I # 919 X 116-A Y 114 CONSTRUCCION DE PISO FIRME</t>
  </si>
  <si>
    <t>221-01-0216 FRACC. PINZONES CALLE 32 # 133 X 51 Y 51-A CONSTRUCCION DE PISO FIRME</t>
  </si>
  <si>
    <t>221-01-0067 FRACC. YUCALPETEN CALLE 61 # 235 X 120 Y 122 CONSTRUCCION DE PISO FIRME</t>
  </si>
  <si>
    <t>221-01-0535 COL. SUSULA XOCLAN CALLE 138 X 75 Y 79-A CONSTRUCCION DE POZOS DE DRENAJE PLUVIAL</t>
  </si>
  <si>
    <t>221-01-0593 COM. CHABLEKAL CALLE 22 X 17 Y 17-A, 15 X 20 Y 22 CONSTRUCCION DE POZOS DE DRENAJE PLUVIAL</t>
  </si>
  <si>
    <t>221-01-0594 COM. CHABLEKAL CALLE 20 X 15 Y 17, 20 X 17, 17 X 18 Y 20, 15 X 14 Y 18, 23 X 14 Y 18, 25 X 18 Y 20 CONOCIDA COMO 20-A X 29 Y 31 CONSTRUCCION DE POZOS DE DRENAJE PLUVIAL</t>
  </si>
  <si>
    <t>221-01-0531 COM. DZIBILCHALTUN CALLE 19 X 20 AL ORIENTE CARRETERA CHABLEKAL, 20 X 19 Y 21, 21 X 20 Y 24, 24 X 19 Y 21 CONSTRUCCION DE POZOS DE DRENAJE PLUVIAL</t>
  </si>
  <si>
    <t>221-01-0529 COM. MOLAS CALLE 17 X 22 Y 24, 18 X 17 Y 19, 16 X 17 Y 19, 23 X 16 Y 20 CONSTRUCCION DE POZOS DE DRENAJE PLUVIAL</t>
  </si>
  <si>
    <t>221-01-0574 COM. PETAC CALLE 21 X 20-A Y 22 CONSTRUCCION DE POZOS DE DRENAJE PLUVIAL</t>
  </si>
  <si>
    <t>221-01-0080 COM. SAN JOSE TZAL CALLE 20-A X 21, 21 X 14 Y 16 CONSTRUCCION DE POZOS DE DRENAJE PLUVIAL</t>
  </si>
  <si>
    <t>221-01-0401 COM. SANTA GERTRUDIS COPO CALLE 7-B X 20 Y 22 CONSTRUCCION DE POZOS DE DRENAJE PLUVIAL</t>
  </si>
  <si>
    <t>221-01-0528 COM. SODZIL NORTE CALLE 31  X 38-A Y 40, 31 X 42 Y 44, 34-A X 19 DIAGONAL Y 25, 35 X 38-A Y 40 CONSTRUCCION DE POZOS DE DRENAJE PLUVIAL</t>
  </si>
  <si>
    <t>221-01-0596 COM. XCUNYA CALLE 20 DIAGONAL X 20-A Y 27, 20 X 21 Y 23, 21 X 18 Y 20, 20 X 21 Y 22, 21 X 22 AL PONIENTE CONSTRUCCION DE POZOS DE DRENAJE PLUVIAL</t>
  </si>
  <si>
    <t>221-01-0236 COL. DZUNUNCAN CONOCIDA COMO CALLE 80 X 189-C DEL FRACCIONAMIENTO DZUNUNCAN AL SUR HASTA LA CASA DEL ALFARERO CONSTRUCCION DE SISTEMA DE DRENAJE PLUVIAL</t>
  </si>
  <si>
    <t>221-01-0387 COL. EMILIANO ZAPATA SUR I Y II CONOCIDA COMO CALLE 151-1 PRIVADA X 94 CONSTRUCCION DE SISTEMA DE DRENAJE PLUVIAL</t>
  </si>
  <si>
    <t>221-01-0163 COL. EMILIANO ZAPATA SUR III CALLE 96-A X 173 Y 173 DIAGONAL, 96-A X 171-C Y 173, 96-A X 171-B Y 171-C, 96-A X 171-A Y 171-B, 96-A X 171-A Y 171-1, 171-B X 96-B Y 96-A1, 171-B X 96-A Y 96-A1, 171-B X 96-A Y 96-1, 171-B X 96 Y 96-1, 171-B X 94-A Y 96, 171-B X 94 Y 94-A, 171-B X 94 Y 92-A COMPLEMENTO, 171-A X 96-A1 Y 96-B, 171-A X 96-A Y 96-A1, 171-A X 96-A Y 96-1, 171-A X 96 Y 96-1 CONSTRUCCION DE SISTEMA DE DRENAJE PLUVIAL</t>
  </si>
  <si>
    <t>221-01-0196 COL. GUADALUPANA CONOCIDA COMO CALLE 187-D1 X 60 Y 60-A CONSTRUCCION DE SISTEMA DE DRENAJE PLUVIAL</t>
  </si>
  <si>
    <t>221-01-0160 COL. GUADALUPANA CONOCIDA COMO CALLE 58 X 191 Y 187-D2, 187-D2 X 58 Y 60-A CONSTRUCCION DE SISTEMA DE DRENAJE PLUVIAL</t>
  </si>
  <si>
    <t>221-01-0157 COL. GUADALUPANA CONOCIDA COMO CALLE 187-E X 58 Y 60-A CONSTRUCCION DE SISTEMA DE DRENAJE PLUVIAL</t>
  </si>
  <si>
    <t>221-01-0406 COL. LEANDRO VALLE CALLE 39 X 10 ORIENTE Y 12 ORIENTE CONSTRUCCION DE SISTEMA DE DRENAJE PLUVIAL</t>
  </si>
  <si>
    <t>221-01-0434 COL. LEANDRO VALLE CALLE 39 X 6 ORIENTE Y 8 ORIENTE CONSTRUCCION DE SISTEMA DE DRENAJE PLUVIAL</t>
  </si>
  <si>
    <t>221-01-0255 COL. NUEVA REFORMA AGRARIA CALLE 138-B X 79-A Y 81 CONSTRUCCION DE SISTEMA DE DRENAJE PLUVIAL</t>
  </si>
  <si>
    <t>221-01-0241 COL. NUEVA SAN JOSE TECOH CALLE 161 DIAGONAL X 179 Y 181 CONSTRUCCION DE SISTEMA DE DRENAJE PLUVIAL</t>
  </si>
  <si>
    <t>221-01-0409 COL. PLAN DE AYALA SUR CALLE 173 X 46 Y 48, 173 X 44 Y 46, 44 X 171 Y 173, 171 X 42 Y 44  CONSTRUCCION DE SISTEMA DE DRENAJE PLUVIAL</t>
  </si>
  <si>
    <t>221-01-0534 COL. SUSULA XOCLAN CALLE 81-A X 136-B Y 136-C, 81 X 136 Y 136-B CONSTRUCCION DE SISTEMA DE DRENAJE PLUVIAL</t>
  </si>
  <si>
    <t>221-01-0254 COL. SUSULA XOCLAN CALLE 81-A X 81 DIAGONAL Y 136-B CONSTRUCCION DE SISTEMA DE DRENAJE PLUVIAL</t>
  </si>
  <si>
    <t>221-01-0302 COL. TAMARINDOS CALLE 87 X 34 Y 36, 87 X 36 Y 38, 38 X 87 Y 89 CONSTRUCCION DE SISTEMA DE DRENAJE PLUVIAL</t>
  </si>
  <si>
    <t>221-01-0299 COL. TAMARINDOS CALLE 36 X 87 Y 89, 36 X 89 Y 91, 36 X 91 Y 93 CONSTRUCCION DE SISTEMA DE DRENAJE PLUVIAL</t>
  </si>
  <si>
    <t>221-01-0247 COL. TAMARINDOS CALLE 38 X 89 Y 91, 38 X 91 Y 93 CONSTRUCCION DE SISTEMA DE DRENAJE PLUVIAL</t>
  </si>
  <si>
    <t>221-01-0244 COL. TAMARINDOS CALLE 34 X 87 Y 89, 34 X 89 Y 89-A, 34 X 89-A Y 91, 34 X 91 Y 93 CONSTRUCCION DE SISTEMA DE DRENAJE PLUVIAL</t>
  </si>
  <si>
    <t>221-01-0469 COM. CAUCEL CALLE 13-A X 8 Y 10 CONSTRUCCION DE SISTEMA DE DRENAJE PLUVIAL</t>
  </si>
  <si>
    <t>221-01-0489 COM. CAUCEL CONOCIDA COMO CALLE 10 X 9 Y 11, 10 X 9 HASTA LA BARDA LIMITE DEL FRACCIONAMIENTO GRAN SANTA FE NORTE II CONSTRUCCION DE SISTEMA DE DRENAJE PLUVIAL</t>
  </si>
  <si>
    <t>221-01-0472 COM. CAUCEL CALLE 21 X 6 Y 8, 21 X 8 Y 10 CONSTRUCCION DE SISTEMA DE DRENAJE PLUVIAL</t>
  </si>
  <si>
    <t>221-01-0477 COM. CAUCEL CONOCIDA COMO CALLE 23 X 26 Y 28 CONSTRUCCION DE SISTEMA DE DRENAJE PLUVIAL</t>
  </si>
  <si>
    <t>221-01-0480 COM. CAUCEL CONOCIDA COMO CALLE 28 X 21-A Y 21-B CONSTRUCCION DE SISTEMA DE DRENAJE PLUVIAL</t>
  </si>
  <si>
    <t>221-01-0390 COM. CAUCEL CALLE 11 X 12 Y 12-A CONSTRUCCION DE SISTEMA DE DRENAJE PLUVIAL</t>
  </si>
  <si>
    <t>221-01-0120 COM. CAUCEL CONOCIDA COMO CALLE 26-A X 23 AL SUR, 23 X 26 AL ORIENTE COMPLEMENTO CONSTRUCCION DE SISTEMA DE DRENAJE PLUVIAL</t>
  </si>
  <si>
    <t>221-01-0393 COM. CAUCEL CALLE 11 X 12-A Y 14 CONSTRUCCION DE SISTEMA DE DRENAJE PLUVIAL</t>
  </si>
  <si>
    <t>221-01-0396 COM. CAUCEL CONOCIDA COMO CALLE 9 X 20 Y 22 CONSTRUCCION DE SISTEMA DE DRENAJE PLUVIAL</t>
  </si>
  <si>
    <t>221-01-0597 COM. CHABLEKAL CALLE 24 X 15 Y 17, 26 X 13 Y 15, 27 X 22 Y 24, 27 X 24 Y 26 CONSTRUCCION DE SISTEMA DE DRENAJE PLUVIAL</t>
  </si>
  <si>
    <t>221-01-0576 COM. CHABLEKAL CALLE 18 X 13 Y 15 CONSTRUCCION DE SISTEMA DE DRENAJE PLUVIAL</t>
  </si>
  <si>
    <t>221-01-0592 COM. CHABLEKAL CALLE 26 X 17-B Y 19 CONSTRUCCION DE SISTEMA DE DRENAJE PLUVIAL</t>
  </si>
  <si>
    <t>221-01-0595 COM. CHABLEKAL CALLE 20  X 13 Y 15, 20 X 15 Y 17, 17 X 18 Y 20, 15 X 14 Y 18, 14 X 17-A Y 21, 23 X 14 Y 18, 17-A X 16 Y 18, 17-A X 18 Y 20, 17-A X 14 Y 18 CONSTRUCCION DE SISTEMA DE DRENAJE PLUVIAL</t>
  </si>
  <si>
    <t>221-01-0579 COM. CHABLEKAL CONOCIDA COMO CALLE 15 X 28, 28 X 15 AL NORTE, 28 X 15 Y 17-A CONSTRUCCION DE SISTEMA DE DRENAJE PLUVIAL</t>
  </si>
  <si>
    <t>221-01-0567 COM. CHOLUL CALLE 17 X 22 Y 24, 26 X 17 Y 19, 23 X 28 Y 32, 23 X 26 Y 28, 27 X 22 Y 24 CONSTRUCCION DE SISTEMA DE DRENAJE PLUVIAL</t>
  </si>
  <si>
    <t>221-01-0536 COM. CHOLUL CALLE 21 X 16 Y 18 CONSTRUCCION DE SISTEMA DE DRENAJE PLUVIAL</t>
  </si>
  <si>
    <t>221-01-0537 COM. CHOLUL CALLE 27 X 12 Y 12-C CONSTRUCCION DE SISTEMA DE DRENAJE PLUVIAL</t>
  </si>
  <si>
    <t>221-01-0568 COM. CHOLUL CALLE 27 X 18-A Y 20, 25 X 18 Y 20 CONSTRUCCION DE SISTEMA DE DRENAJE PLUVIAL</t>
  </si>
  <si>
    <t>221-01-0538 COM. CHOLUL CALLE 34 X 19 Y 21 CONSTRUCCION DE SISTEMA DE DRENAJE PLUVIAL</t>
  </si>
  <si>
    <t>221-01-0571 COM. CHOLUL CALLE 21-B X 8 Y 10, 8 X 21 Y 21-B (COL GUADALUPE CHOLUL) CONSTRUCCION DE SISTEMA DE DRENAJE PLUVIAL</t>
  </si>
  <si>
    <t>221-01-0578 COM. CHOLUL CALLE 14  X 21-C Y 23 (COL GUADALUPE CHOLUL) CONSTRUCCION DE SISTEMA DE DRENAJE PLUVIAL</t>
  </si>
  <si>
    <t>221-01-0238 COM. CHOLUL CALLE 28 X 27 Y 29-B  CONSTRUCCION DE SISTEMA DE DRENAJE PLUVIAL</t>
  </si>
  <si>
    <t>221-01-0575 COM. DZIDZILCHE CALLE 18 X 21 Y 23, 18 X 19-B Y 21, 19-B X 16 Y 18 CONSTRUCCION DE SISTEMA DE DRENAJE PLUVIAL</t>
  </si>
  <si>
    <t>221-01-0581 COM. DZIDZILCHE CALLE 25 X 18 AL ORIENTE HASTA LA CASA DE ANA ROSA DORANTES NOVELO CONSTRUCCION DE SISTEMA DE DRENAJE PLUVIAL</t>
  </si>
  <si>
    <t>221-01-0587 COM. DZIDZILCHE CALLE 29 X 18 Y 20 CONSTRUCCION DE SISTEMA DE DRENAJE PLUVIAL</t>
  </si>
  <si>
    <t>221-01-0584 COM. DZIDZILCHE CALLE 27 X 18 Y 20, 27 X 20 Y 22 CONSTRUCCION DE SISTEMA DE DRENAJE PLUVIAL</t>
  </si>
  <si>
    <t>221-01-0399 COM. DZUNUNCAN CALLE 22 X 23 Y 25 CONSTRUCCION DE SISTEMA DE DRENAJE PLUVIAL</t>
  </si>
  <si>
    <t>221-01-0463 COM. KOMCHEN CALLE 22 X 31 Y 35, 22 X 35 Y 37 CONSTRUCCION DE SISTEMA DE DRENAJE PLUVIAL</t>
  </si>
  <si>
    <t>221-01-0461 COM. KOMCHEN CALLE 35 X 28 Y 30 CONSTRUCCION DE SISTEMA DE DRENAJE PLUVIAL</t>
  </si>
  <si>
    <t>221-01-0305 COM. MOLAS CALLE 24 X 21 Y 23 CONSTRUCCION DE SISTEMA DE DRENAJE PLUVIAL</t>
  </si>
  <si>
    <t>221-01-0257 COM. MOLAS CALLE 14-A X 23 Y 23-A, 14-A X 23-A Y 25 CONSTRUCCION DE SISTEMA DE DRENAJE PLUVIAL</t>
  </si>
  <si>
    <t>221-01-0573 COM. PETAC CALLE 21 X 20-B Y 22, 21 X 20-A Y 22, CONOCIDA COMO CALLE 18 X 21 AL NORTE CONSTRUCCION DE SISTEMA DE DRENAJE PLUVIAL</t>
  </si>
  <si>
    <t>221-01-0530 COM. SAC NICTE CALLE 25 X 20 Y 22, 20 X 21 Y 23, 21 X 20 AL ORIENTE CONSTRUCCION DE SISTEMA DE DRENAJE PLUVIAL</t>
  </si>
  <si>
    <t>221-01-0533 COM. SAN ANTONIO TZACALA CALLE 19  X 18-A Y 20, 19 X 20 Y 22 CONSTRUCCION DE SISTEMA DE DRENAJE PLUVIAL</t>
  </si>
  <si>
    <t>221-01-0082 COM. SAN JOSE TZAL CALLE 16 X 21 Y 21-A, 21 X 14 Y 16, 23 X 10 Y 10-A, 10 X 21 Y 23, 20-A X 15-C Y 19 CONSTRUCCION DE SISTEMA DE DRENAJE PLUVIAL</t>
  </si>
  <si>
    <t>221-01-0525 COM. SAN MATIAS COSGAYA CALLE 16 X 17 Y 19 CONSTRUCCION DE SISTEMA DE DRENAJE PLUVIAL</t>
  </si>
  <si>
    <t>221-01-0483 COM. SAN MATIAS COSGAYA CALLE 21 X 8 Y 10 CONSTRUCCION DE SISTEMA DE DRENAJE PLUVIAL</t>
  </si>
  <si>
    <t>221-01-0487 COM. SAN MATIAS COSGAYA CALLE 15 X 4 Y 6, 6 X 11 Y 13, 6 X 13 Y 15 CONSTRUCCION DE SISTEMA DE DRENAJE PLUVIAL</t>
  </si>
  <si>
    <t>221-01-0485 COM. SAN MATIAS COSGAYA CALLE 13 X 20 Y 22 CONSTRUCCION DE SISTEMA DE DRENAJE PLUVIAL</t>
  </si>
  <si>
    <t>221-01-0402 COM. SANTA GERTRUDIS COPO CONOCIDA COMO CALLE 3 X 14 Y 16, 14 X 7 Y 7-B, 9 X 18 Y 22 CONSTRUCCION DE SISTEMA DE DRENAJE PLUVIAL</t>
  </si>
  <si>
    <t>221-01-0577 COM. SANTA GERTRUDIS COPO CALLE 16  X 9 Y 11, 18 X 7-C Y 11, 7-C X 16-A Y 18, 7-B X 14-2 Y 14-A CONSTRUCCION DE SISTEMA DE DRENAJE PLUVIAL</t>
  </si>
  <si>
    <t>221-01-0570 COM. SIERRA PAPACAL CALLE 11 X 12 Y 16 CONSTRUCCION DE SISTEMA DE DRENAJE PLUVIAL</t>
  </si>
  <si>
    <t>221-01-0532 COM. SITPACH CALLE 16 X 9 Y 11, 14 X 11 Y 13, 13 X 12 Y 14, 9 X 6 Y 8, 11 X 4-B Y 6, 8 X 7 Y 9, 8 X 5 Y 7, 12 X 9 Y 11, 8 X 13 Y 15 CONSTRUCCION DE SISTEMA DE DRENAJE PLUVIAL</t>
  </si>
  <si>
    <t>221-01-0527 COM. SODZIL NORTE CALLE 19 DIAGONAL X 34-A Y 25, 31 X 38 Y 38-A, 33 X 38 Y 38-A, 34 X 31-A Y 35, 36 X 31-A Y 35, 38 X 23 Y 31, 38 X 31 Y 31-A, 38 X 31-A Y 31-B CONSTRUCCION DE SISTEMA DE DRENAJE PLUVIAL</t>
  </si>
  <si>
    <t>221-01-0467 COM. TAMANCHE CALLE 25 X 20 Y 22 CONSTRUCCION DE SISTEMA DE DRENAJE PLUVIAL</t>
  </si>
  <si>
    <t>221-01-0436 COM. XCUMPICH CALLE 5 X 22-C Y 24, 5 X 24 Y 24-A, 5-A X 20 Y 20-A, 5-B X 20-A Y 20-C, 20-B X 5-B Y 5-C, 20-C X 5 Y 5-A, 20 C X 3 B Y 5 B, 22-B X 3-B Y 5, 24 X 5 Y 5-A CONSTRUCCION DE SISTEMA DE DRENAJE PLUVIAL</t>
  </si>
  <si>
    <t>221-01-0590 COM. XCUNYA CALLE 20 X 17 Y 21, 21 X 22 AL PONIENTE, 20 DIAGONAL X 23-A Y 27, 27 X 20 DIAGONAL Y 22 CONSTRUCCION DE SISTEMA DE DRENAJE PLUVIAL</t>
  </si>
  <si>
    <t>221-01-0199 COL. EMILIANO ZAPATA SUR I Y II CALLE 151-A S/N X 94 Y 96-B CONSTRUCCION DE TANQUE SEPTICO PARA SANITARIO</t>
  </si>
  <si>
    <t>221-01-0712 COL. JACINTO CANEK CALLE 191-A # 496 X 46 Y 48 CONSTRUCCION DE TANQUE SEPTICO PARA SANITARIO</t>
  </si>
  <si>
    <t>221-01-0708 COL. JACINTO CANEK CALLE 195 # 540 X 46 Y 48 CONSTRUCCION DE TANQUE SEPTICO PARA SANITARIO</t>
  </si>
  <si>
    <t>221-01-0496 COM. CAUCEL CALLE 17 S/N X 14 Y 16 CONSTRUCCION DE TANQUE SEPTICO PARA SANITARIO</t>
  </si>
  <si>
    <t>221-01-0506 COM. CAUCEL CALLE 23 S/N X 14 Y 16 CONSTRUCCION DE TANQUE SEPTICO PARA SANITARIO</t>
  </si>
  <si>
    <t>221-01-0508 COM. CAUCEL CALLE 24 S/N X 21 Y 21-A CONSTRUCCION DE TANQUE SEPTICO PARA SANITARIO</t>
  </si>
  <si>
    <t>221-01-0492 COM. CAUCEL CALLE 28 S/N X 21-A CONSTRUCCION DE TANQUE SEPTICO PARA SANITARIO</t>
  </si>
  <si>
    <t>221-01-0381 COM. CAUCEL CALLE 14 S/N X 15 Y 17 CONSTRUCCION DE TANQUE SEPTICO PARA SANITARIO</t>
  </si>
  <si>
    <t>221-01-0367 COM. CHABLEKAL CALLE 14 S/N X 27 CONSTRUCCION DE TANQUE SEPTICO PARA SANITARIO</t>
  </si>
  <si>
    <t>221-01-0630 COM. CHICHI SUAREZ CALLE 31 S/N X 14 Y 31 DIAG CONSTRUCCION DE TANQUE SEPTICO PARA SANITARIO</t>
  </si>
  <si>
    <t>221-01-0147 COM. KOMCHEN CALLE 31 S/N X 30 Y 32 CONSTRUCCION DE TANQUE SEPTICO PARA SANITARIO</t>
  </si>
  <si>
    <t>221-01-0336 COM. NOC-AC CALLE 33 S/N X 31 DIAG CONSTRUCCION DE TANQUE SEPTICO PARA SANITARIO</t>
  </si>
  <si>
    <t>221-01-0330 COM. NOC-AC CALLE 26 S/N X 31 DIAG Y 33 CONSTRUCCION DE TANQUE SEPTICO PARA SANITARIO</t>
  </si>
  <si>
    <t>221-01-0328 COM. NOC-AC CALLE 29 S/N X 30 CONSTRUCCION DE TANQUE SEPTICO PARA SANITARIO</t>
  </si>
  <si>
    <t>221-01-0337 COM. NOC-AC CALLE 32 S/N X 31 Y 32 DIAG CONSTRUCCION DE TANQUE SEPTICO PARA SANITARIO</t>
  </si>
  <si>
    <t>221-01-0324 COM. NOC-AC CALLE 31 S/N X 26 CONSTRUCCION DE TANQUE SEPTICO PARA SANITARIO</t>
  </si>
  <si>
    <t>221-01-0123 COM. SAN MATIAS COSGAYA CALLE 22-A S/N X 15 Y 17 CONSTRUCCION DE TANQUE SEPTICO PARA SANITARIO</t>
  </si>
  <si>
    <t>221-01-0349 COM. SAN MATIAS COSGAYA CALLE 17 S/N X 12 Y 14 CONSTRUCCION DE TANQUE SEPTICO PARA SANITARIO</t>
  </si>
  <si>
    <t>221-01-0049 COM. SAN PEDRO CHIMAY CALLE 19 S/N X 14 Y 16 CONSTRUCCION DE TANQUE SEPTICO PARA SANITARIO</t>
  </si>
  <si>
    <t>221-01-0654 COM. SANTA CRUZ PALOMEQUE CALLE 83 S/N X 84 CONSTRUCCION DE TANQUE SEPTICO PARA SANITARIO</t>
  </si>
  <si>
    <t>221-01-0412 COM. SANTA MARIA YAXCHE CALLE 19 S/N X 20 CONSTRUCCION DE TANQUE SEPTICO PARA SANITARIO</t>
  </si>
  <si>
    <t>221-01-0266 COM. SIERRA PAPACAL CALLE 12 S/N X 15 Y 15-B CONSTRUCCION DE TANQUE SEPTICO PARA SANITARIO</t>
  </si>
  <si>
    <t>221-01-0555 COM. TIXCACAL CALLE 18 S/N X 23 Y 25 CONSTRUCCION DE TANQUE SEPTICO PARA SANITARIO</t>
  </si>
  <si>
    <t>221-01-0557 COM. TIXCACAL CALLE 18 S/N X 19 Y 21 CONSTRUCCION DE TANQUE SEPTICO PARA SANITARIO</t>
  </si>
  <si>
    <t>221-01-0544 COM. TIXCACAL CALLE 25 S/N X 18 Y 20 CONSTRUCCION DE TANQUE SEPTICO PARA SANITARIO</t>
  </si>
  <si>
    <t>221-01-0556 COM. TIXCACAL CALLE 24 S/N X 19 CONSTRUCCION DE TANQUE SEPTICO PARA SANITARIO</t>
  </si>
  <si>
    <t>221-01-0553 COM. TIXCACAL CALLE 18 S/N X 21 Y 23 CONSTRUCCION DE TANQUE SEPTICO PARA SANITARIO</t>
  </si>
  <si>
    <t>221-01-0151 COM. XCUNYA CALLE 18 S/N X 15 CONSTRUCCION DE TANQUE SEPTICO PARA SANITARIO</t>
  </si>
  <si>
    <t>221-01-0641 COL. AMPLIACION NUEVA MULSAY CALLE 67-D # 877-B X 108 Y 110 CONSTRUCCION DE TECHO FIRME</t>
  </si>
  <si>
    <t>221-01-0312 COL. AVILA CAMACHO CALLE 47 # 301 X 4 Y 6 CONSTRUCCION DE TECHO FIRME</t>
  </si>
  <si>
    <t>221-01-0447 COL. CENTRO CALLE 78 # 512-A X 61 Y 65 CONSTRUCCION DE TECHO FIRME</t>
  </si>
  <si>
    <t>221-01-0647 COL. EL ROBLE AGRICOLA CALLE 8 # 374 X 37 Y 41 CONSTRUCCION DE TECHO FIRME</t>
  </si>
  <si>
    <t>221-01-0421 COL. EL ROBLE AGRICOLA CALLE 63-C # 307 X 8-B Y 8-C CONSTRUCCION DE TECHO FIRME</t>
  </si>
  <si>
    <t>221-01-0183 COL. EMILIANO ZAPATA SUR I Y II CALLE 151 S/N X 94 Y 96-B CONSTRUCCION DE TECHO FIRME</t>
  </si>
  <si>
    <t>221-01-0201 COL. EMILIANO ZAPATA SUR I Y II CALLE 151-A S/N X 94 Y 96-B CONSTRUCCION DE TECHO FIRME</t>
  </si>
  <si>
    <t>221-01-0174 COL. EMILIANO ZAPATA SUR I Y II CALLE 151-A S/N X 94 Y 96-B CONSTRUCCION DE TECHO FIRME</t>
  </si>
  <si>
    <t>221-01-0661 COL. EMILIANO ZAPATA SUR III CALLE 78-A # 261 X 163 Y 163-A CONSTRUCCION DE TECHO FIRME</t>
  </si>
  <si>
    <t>221-01-0659 COL. EMILIANO ZAPATA SUR III CALLE 163-A # 298-A X 84 Y 84-A CONSTRUCCION DE TECHO FIRME</t>
  </si>
  <si>
    <t>221-01-0087 COL. EMILIANO ZAPATA SUR III CALLE 159 # 310 X 82 Y 80-A CONSTRUCCION DE TECHO FIRME</t>
  </si>
  <si>
    <t>221-01-0667 COL. EMILIANO ZAPATA SUR III CALLE 167 # 394-B X 94 Y 96 CONSTRUCCION DE TECHO FIRME</t>
  </si>
  <si>
    <t>221-01-0060 COL. FRANCISCO I. MADERO CALLE 36 # 202-I X 33 Y 35 CONSTRUCCION DE TECHO FIRME</t>
  </si>
  <si>
    <t>221-01-0031 COL. HACIENDA OPICHEN CALLE 138 S/N X 79-A Y 81 CONSTRUCCION DE TECHO FIRME</t>
  </si>
  <si>
    <t>221-01-0709 COL. JACINTO CANEK CALLE 195 # 540 X 46 Y 48 CONSTRUCCION DE TECHO FIRME</t>
  </si>
  <si>
    <t>221-01-0608 COL. JARDINES DE TAHDZIBICHEN CALLE 42 S/N X 37-F Y 37-H CONSTRUCCION DE TECHO FIRME</t>
  </si>
  <si>
    <t>221-01-0697 COL. MIL PIEDRAS CALLE 58 # 456-A X 65 Y 69 CONSTRUCCION DE TECHO FIRME</t>
  </si>
  <si>
    <t>221-01-0649 COL. NUEVA REFORMA AGRARIA CALLE 79-A # 161 X 138 Y 138-A CONSTRUCCION DE TECHO FIRME</t>
  </si>
  <si>
    <t>221-01-0660 COL. NUEVA SAMBULA CALLE 79-D # 598 X 98 Y 100 CONSTRUCCION DE TECHO FIRME</t>
  </si>
  <si>
    <t>221-01-0644 COL. NUEVA SAMBULA CALLE 102 # 854 X 73 Y 75 CONSTRUCCION DE TECHO FIRME</t>
  </si>
  <si>
    <t>221-01-0705 COL. NUEVA SAN JOSE TECOH CALLE 185 # 407 X 78 Y 161 DIAG CONSTRUCCION DE TECHO FIRME</t>
  </si>
  <si>
    <t>221-01-0715 COL. NUEVA SAN JOSE TECOH CALLE 179 # 406 X 76 Y 161 DIAG CONSTRUCCION DE TECHO FIRME</t>
  </si>
  <si>
    <t>221-01-0689 COL. NUEVA SAN JOSE TECOH CALLE 181 # 389 X 76 Y 161 DIAG CONSTRUCCION DE TECHO FIRME</t>
  </si>
  <si>
    <t>221-01-0076 COL. PLAN DE AYALA SUR III CALLE 201 # 533 X 48 Y 50 CONSTRUCCION DE TECHO FIRME</t>
  </si>
  <si>
    <t>221-01-0034 COL. RENACIMIENTO CALLE 171-A # 358 X 78 Y 84-A CONSTRUCCION DE TECHO FIRME</t>
  </si>
  <si>
    <t>221-01-0456 COL. SAN ANTONIO XLUCH III CALLE 179-A # 730 X 98 Y 100 CONSTRUCCION DE TECHO FIRME</t>
  </si>
  <si>
    <t>221-01-0515 COL. SAN JOSE TECOH CALLE 133 # 435 X 50 Y 52 CONSTRUCCION DE TECHO FIRME</t>
  </si>
  <si>
    <t>221-01-0297 COL. SUSULA XOCLAN CALLE 85 # 1127 X 136 Y 136-B CONSTRUCCION DE TECHO FIRME</t>
  </si>
  <si>
    <t>221-01-0717 COL. SUSULA XOCLAN CALLE 81 # 1123 X 136 Y 138 CONSTRUCCION DE TECHO FIRME</t>
  </si>
  <si>
    <t>221-01-0679 COM. CAUCEL CALLE 21 S/N X 32 Y CARRETERA A HUNUCMA CONSTRUCCION DE TECHO FIRME</t>
  </si>
  <si>
    <t>221-01-0668 COM. CAUCEL CALLE 15 S/N X 10 Y 12 CONSTRUCCION DE TECHO FIRME</t>
  </si>
  <si>
    <t>221-01-0674 COM. CAUCEL CALLE 8 S/N X 29 CONSTRUCCION DE TECHO FIRME</t>
  </si>
  <si>
    <t>221-01-0498 COM. CAUCEL CALLE 23 S/N X 4 Y 4-A CONSTRUCCION DE TECHO FIRME</t>
  </si>
  <si>
    <t>221-01-0499 COM. CAUCEL CALLE 8 S/N X 13-A Y 15 CONSTRUCCION DE TECHO FIRME</t>
  </si>
  <si>
    <t>221-01-0624 COM. CAUCEL CALLE 29 S/N X 20 Y 22 CONSTRUCCION DE TECHO FIRME</t>
  </si>
  <si>
    <t>221-01-0626 COM. CAUCEL CALLE 27 S/N X 24 Y 26 CONSTRUCCION DE TECHO FIRME</t>
  </si>
  <si>
    <t>221-01-0497 COM. CAUCEL CALLE 4-A S/N X 21-B Y 23 CONSTRUCCION DE TECHO FIRME</t>
  </si>
  <si>
    <t>221-01-0494 COM. CAUCEL CALLE 5 S/N X 20 CONSTRUCCION DE TECHO FIRME</t>
  </si>
  <si>
    <t>221-01-0547 COM. CAUCEL CALLE 22 S/N X 27 Y 29 CONSTRUCCION DE TECHO FIRME</t>
  </si>
  <si>
    <t>221-01-0605 COM. CAUCEL CALLE 30 S/N X 15 Y 19 CONSTRUCCION DE TECHO FIRME</t>
  </si>
  <si>
    <t>221-01-0501 COM. CAUCEL CALLE 15 S/N X 30 Y 32 CONSTRUCCION DE TECHO FIRME</t>
  </si>
  <si>
    <t>221-01-0622 COM. CAUCEL CALLE 27 S/N X 24 Y 26 CONSTRUCCION DE TECHO FIRME</t>
  </si>
  <si>
    <t>221-01-0606 COM. CAUCEL CALLE 19 S/N X 30 Y 32 CONSTRUCCION DE TECHO FIRME</t>
  </si>
  <si>
    <t>221-01-0298 COM. CAUCEL CALLE 18 S/N X 25 Y 29 CONSTRUCCION DE TECHO FIRME</t>
  </si>
  <si>
    <t>221-01-0296 COM. CAUCEL CALLE 25 S/N X 10 Y 12 CONSTRUCCION DE TECHO FIRME</t>
  </si>
  <si>
    <t>221-01-0510 COM. CAUCEL CALLE 23 S/N X 22 Y 24 CONSTRUCCION DE TECHO FIRME</t>
  </si>
  <si>
    <t>221-01-0512 COM. CAUCEL CALLE 24 S/N X 29 CONSTRUCCION DE TECHO FIRME</t>
  </si>
  <si>
    <t>221-01-0495 COM. CAUCEL CALLE 17 S/N X 14 Y 16 CONSTRUCCION DE TECHO FIRME</t>
  </si>
  <si>
    <t>221-01-0561 COM. CHABLEKAL CALLE 23 S/N X 12 Y 14 CONSTRUCCION DE TECHO FIRME</t>
  </si>
  <si>
    <t>221-01-0454 COM. CHABLEKAL CALLE 17-A S/N X 16 Y 18 CONSTRUCCION DE TECHO FIRME</t>
  </si>
  <si>
    <t>221-01-0560 COM. CHABLEKAL CALLE 9 S/N X 24 ESQ CONSTRUCCION DE TECHO FIRME</t>
  </si>
  <si>
    <t>221-01-0373 COM. CHABLEKAL CALLE 18 S/N X 27 CONSTRUCCION DE TECHO FIRME</t>
  </si>
  <si>
    <t>221-01-0370 COM. CHABLEKAL CALLE 23 S/N X 22 Y 24 CONSTRUCCION DE TECHO FIRME</t>
  </si>
  <si>
    <t>221-01-0368 COM. CHABLEKAL CALLE 14 S/N X 27 CONSTRUCCION DE TECHO FIRME</t>
  </si>
  <si>
    <t>221-01-0422 COM. CHABLEKAL CALLE 14 S/N X 21 Y 23 CONSTRUCCION DE TECHO FIRME</t>
  </si>
  <si>
    <t>221-01-0546 COM. CHABLEKAL CALLE 29 S/N X 20-A CONSTRUCCION DE TECHO FIRME</t>
  </si>
  <si>
    <t>221-01-0636 COM. CHICHI SUAREZ CALLE 12 S/N X 51 Y 53 CONSTRUCCION DE TECHO FIRME</t>
  </si>
  <si>
    <t>221-01-0631 COM. CHICHI SUAREZ CALLE 31 S/N X 14 Y 31 DIAG CONSTRUCCION DE TECHO FIRME</t>
  </si>
  <si>
    <t>221-01-0097 COM. DZIDZILCHE CALLE 20 S/N X 27 Y 29 CONSTRUCCION DE TECHO FIRME</t>
  </si>
  <si>
    <t>221-01-0153 COM. DZIDZILCHE CALLE 27 S/N X 20 Y 22 CONSTRUCCION DE TECHO FIRME</t>
  </si>
  <si>
    <t>221-01-0106 COM. DZIDZILCHE CALLE 20 S/N X 25 Y 27 CONSTRUCCION DE TECHO FIRME</t>
  </si>
  <si>
    <t>221-01-0110 COM. DZIDZILCHE CALLE 18 S/N X 27 Y 29 CONSTRUCCION DE TECHO FIRME</t>
  </si>
  <si>
    <t>221-01-0020 COM. DZIDZILCHE CALLE 21 S/N X 16 Y 18 CONSTRUCCION DE TECHO FIRME</t>
  </si>
  <si>
    <t>221-01-0014 COM. DZIDZILCHE CALLE 21 S/N X 16 Y 18 CONSTRUCCION DE TECHO FIRME</t>
  </si>
  <si>
    <t>221-01-0024 COM. DZIDZILCHE CALLE 21 S/N X 16 Y 18 CONSTRUCCION DE TECHO FIRME</t>
  </si>
  <si>
    <t>221-01-0091 COM. DZIDZILCHE CALLE 21 S/N X 18 Y 20 CONSTRUCCION DE TECHO FIRME</t>
  </si>
  <si>
    <t>221-01-0017 COM. DZIDZILCHE CALLE 16 S/N X 21 Y 23 CONSTRUCCION DE TECHO FIRME</t>
  </si>
  <si>
    <t>221-01-0018 COM. DZIDZILCHE CALLE 21 S/N X 16 Y 18 CONSTRUCCION DE TECHO FIRME</t>
  </si>
  <si>
    <t>221-01-0133 COM. HUNXECTAMAN CALLE 20 S/N X 23 Y CARRETERA A SAN PEDRO CHIMAY CONSTRUCCION DE TECHO FIRME</t>
  </si>
  <si>
    <t>221-01-0130 COM. HUNXECTAMAN CALLE 23 S/N X 20 CONSTRUCCION DE TECHO FIRME</t>
  </si>
  <si>
    <t>221-01-0146 COM. KOMCHEN CALLE 31 S/N X 30 Y 32 CONSTRUCCION DE TECHO FIRME</t>
  </si>
  <si>
    <t>221-01-0191 COM. KOMCHEN CALLE 35 S/N X 28 Y 30 CONSTRUCCION DE TECHO FIRME</t>
  </si>
  <si>
    <t>221-01-0310 COM. KOMCHEN CALLE 39 S/N X 28 Y 30 CONSTRUCCION DE TECHO FIRME</t>
  </si>
  <si>
    <t>221-01-0274 COM. KOMCHEN CALLE 33 S/N X 40 CONSTRUCCION DE TECHO FIRME</t>
  </si>
  <si>
    <t>221-01-0314 COM. KOMCHEN CALLE 32-A S/N X 27 CONSTRUCCION DE TECHO FIRME</t>
  </si>
  <si>
    <t>221-01-0315 COM. KOMCHEN CALLE 26 S/N X 29 Y 31 CONSTRUCCION DE TECHO FIRME</t>
  </si>
  <si>
    <t>221-01-0193 COM. KOMCHEN CALLE 32 S/N X 25-A Y 27 CONSTRUCCION DE TECHO FIRME</t>
  </si>
  <si>
    <t>221-01-0211 COM. KOMCHEN CALLE 28 S/N X 25 CONSTRUCCION DE TECHO FIRME</t>
  </si>
  <si>
    <t>221-01-0318 COM. KOMCHEN CALLE 37 S/N X 40 CONSTRUCCION DE TECHO FIRME</t>
  </si>
  <si>
    <t>221-01-0427 COM. KOMCHEN CALLE 33 S/N X CARRETERA A COSGAYA CONSTRUCCION DE TECHO FIRME</t>
  </si>
  <si>
    <t>221-01-0203 COM. KOMCHEN CALLE 37 S/N X 28 Y 30 CONSTRUCCION DE TECHO FIRME</t>
  </si>
  <si>
    <t>221-01-0206 COM. KOMCHEN CALLE 31 S/N X 18 Y 20 CONSTRUCCION DE TECHO FIRME</t>
  </si>
  <si>
    <t>221-01-0419 COM. KOMCHEN CALLE 40 S/N X 27 Y 31 CONSTRUCCION DE TECHO FIRME</t>
  </si>
  <si>
    <t>221-01-0366 COM. NOC-AC CALLE 29 S/N X 30 Y 32 DIAG CONSTRUCCION DE TECHO FIRME</t>
  </si>
  <si>
    <t>221-01-0326 COM. NOC-AC CALLE 26 S/N X 31 Y 31 DIAG CONSTRUCCION DE TECHO FIRME</t>
  </si>
  <si>
    <t>221-01-0331 COM. NOC-AC CALLE 28 S/N X 31 DIAG Y 33 CONSTRUCCION DE TECHO FIRME</t>
  </si>
  <si>
    <t>221-01-0338 COM. NOC-AC CALLE 30 S/N X 29 Y CARRETERA A COSGAYA CONSTRUCCION DE TECHO FIRME</t>
  </si>
  <si>
    <t>221-01-0327 COM. NOC-AC CALLE 28 S/N X 29-A CONSTRUCCION DE TECHO FIRME</t>
  </si>
  <si>
    <t>221-01-0550 COM. SAC NICTE CALLE 20 S/N X 23 Y 25 CONSTRUCCION DE TECHO FIRME</t>
  </si>
  <si>
    <t>221-01-0414 COM. SAN ANTONIO TZACALA CALLE 25 S/N X 20 CONSTRUCCION DE TECHO FIRME</t>
  </si>
  <si>
    <t>221-01-0342 COM. SAN MATIAS COSGAYA CALLE 17 S/N X 18 Y 20 CONSTRUCCION DE TECHO FIRME</t>
  </si>
  <si>
    <t>221-01-0362 COM. SAN MATIAS COSGAYA CALLE 10 S/N X 13 Y 15 CONSTRUCCION DE TECHO FIRME</t>
  </si>
  <si>
    <t>221-01-0685 COM. SAN MATIAS COSGAYA CALLE 19 S/N X 4 Y 6 CONSTRUCCION DE TECHO FIRME</t>
  </si>
  <si>
    <t>221-01-0358 COM. SAN MATIAS COSGAYA CALLE 17 S/N X 4 Y 6 CONSTRUCCION DE TECHO FIRME</t>
  </si>
  <si>
    <t>221-01-0352 COM. SAN MATIAS COSGAYA CALLE 21 S/N X 10 Y 12 CONSTRUCCION DE TECHO FIRME</t>
  </si>
  <si>
    <t>221-01-0351 COM. SAN MATIAS COSGAYA CALLE 12 S/N X 21 Y 19 CONSTRUCCION DE TECHO FIRME</t>
  </si>
  <si>
    <t>221-01-0343 COM. SAN MATIAS COSGAYA CALLE 10 S/N X 13 Y 15 CONSTRUCCION DE TECHO FIRME</t>
  </si>
  <si>
    <t>221-01-0124 COM. SAN MATIAS COSGAYA CALLE 11 S/N X 8 Y 10 CONSTRUCCION DE TECHO FIRME</t>
  </si>
  <si>
    <t>221-01-0229 COM. SAN MATIAS COSGAYA CALLE 10 S/N X 11 Y 13 CONSTRUCCION DE TECHO FIRME</t>
  </si>
  <si>
    <t>221-01-0127 COM. SAN MATIAS COSGAYA CALLE 11 S/N X 12 Y 14 CONSTRUCCION DE TECHO FIRME</t>
  </si>
  <si>
    <t>221-01-0350 COM. SAN MATIAS COSGAYA CALLE 17 S/N X 6 Y 8 CONSTRUCCION DE TECHO FIRME</t>
  </si>
  <si>
    <t>221-01-0291 COM. SAN MATIAS COSGAYA CALLE 12 S/N X 19 Y 21 CONSTRUCCION DE TECHO FIRME</t>
  </si>
  <si>
    <t>221-01-0294 COM. SAN MATIAS COSGAYA CALLE 13 S/N X 20 Y 22 CONSTRUCCION DE TECHO FIRME</t>
  </si>
  <si>
    <t>221-01-0083 COM. SAN PEDRO CHIMAY CALLE 20 S/N X 21 CONSTRUCCION DE TECHO FIRME</t>
  </si>
  <si>
    <t>221-01-0051 COM. SAN PEDRO CHIMAY CALLE 16 S/N X 19 CONSTRUCCION DE TECHO FIRME</t>
  </si>
  <si>
    <t>221-01-0052 COM. SAN PEDRO CHIMAY CALLE 20 S/N X 21 CONSTRUCCION DE TECHO FIRME</t>
  </si>
  <si>
    <t>221-01-0054 COM. SAN PEDRO CHIMAY CALLE 15 DIAG S/N X 14 Y 16 CONSTRUCCION DE TECHO FIRME</t>
  </si>
  <si>
    <t>221-01-0059 COM. SAN PEDRO CHIMAY CALLE 17-A S/N X 20 Y 22 CONSTRUCCION DE TECHO FIRME</t>
  </si>
  <si>
    <t>221-01-0656 COM. SANTA CRUZ PALOMEQUE CALLE 83 S/N X 84 CONSTRUCCION DE TECHO FIRME</t>
  </si>
  <si>
    <t>221-01-0429 COM. SANTA MARIA YAXCHE CALLE 21 S/N X 20 CONSTRUCCION DE TECHO FIRME</t>
  </si>
  <si>
    <t>221-01-0453 COM. SIERRA PAPACAL CALLE 22 S/N X 17 ESQ CONSTRUCCION DE TECHO FIRME</t>
  </si>
  <si>
    <t>221-01-0442 COM. SIERRA PAPACAL CALLE 10 S/N X 11 CONSTRUCCION DE TECHO FIRME</t>
  </si>
  <si>
    <t>221-01-0448 COM. SIERRA PAPACAL CALLE 16 DIAG S/N X 15 CONSTRUCCION DE TECHO FIRME</t>
  </si>
  <si>
    <t>221-01-0267 COM. SIERRA PAPACAL CALLE 12 S/N X 15 Y 15-B CONSTRUCCION DE TECHO FIRME</t>
  </si>
  <si>
    <t>221-01-0264 COM. SIERRA PAPACAL CALLE 10 S/N X 15 Y 17 CONSTRUCCION DE TECHO FIRME</t>
  </si>
  <si>
    <t>221-01-0272 COM. SIERRA PAPACAL CALLE 17 S/N X 10 ESQ CONSTRUCCION DE TECHO FIRME</t>
  </si>
  <si>
    <t>221-01-0270 COM. SIERRA PAPACAL CALLE 12 S/N X 15-A Y 11 CONSTRUCCION DE TECHO FIRME</t>
  </si>
  <si>
    <t>221-01-0234 COM. SIERRA PAPACAL CALLE 16 DIAG S/N X 15-A Y 15-B CONSTRUCCION DE TECHO FIRME</t>
  </si>
  <si>
    <t>221-01-0265 COM. SIERRA PAPACAL CALLE 11 S/N X 10 Y 12 CONSTRUCCION DE TECHO FIRME</t>
  </si>
  <si>
    <t>221-01-0666 COM. SITPACH CALLE 11 S/N X 4 Y 2 CONSTRUCCION DE TECHO FIRME</t>
  </si>
  <si>
    <t>221-01-0634 COM. SITPACH CALLE 12 S/N X 5 Y 3 CONSTRUCCION DE TECHO FIRME</t>
  </si>
  <si>
    <t>221-01-0540 COM. SUSULA CALLE 18 S/N X 23-A CONSTRUCCION DE TECHO FIRME</t>
  </si>
  <si>
    <t>221-01-0619 COM. SUYTUNCHEN CALLE 19 S/N X 20 CONSTRUCCION DE TECHO FIRME</t>
  </si>
  <si>
    <t>221-01-0383 COM. SUYTUNCHEN CALLE 18 S/N X 21 CONSTRUCCION DE TECHO FIRME</t>
  </si>
  <si>
    <t>221-01-0377 COM. SUYTUNCHEN CALLE 18 S/N X 21 CONSTRUCCION DE TECHO FIRME</t>
  </si>
  <si>
    <t>221-01-0384 COM. SUYTUNCHEN CALLE 12 S/N X 21 CONSTRUCCION DE TECHO FIRME</t>
  </si>
  <si>
    <t>221-01-0612 COM. TAHDZIBICHEN CALLE 53 S/N X 42 CONSTRUCCION DE TECHO FIRME</t>
  </si>
  <si>
    <t>221-01-0613 COM. TAHDZIBICHEN CALLE 53 S/N X 42 CONSTRUCCION DE TECHO FIRME</t>
  </si>
  <si>
    <t>221-01-0598 COM. TAHDZIBICHEN CALLE 42 S/N X 43 CONSTRUCCION DE TECHO FIRME</t>
  </si>
  <si>
    <t>221-01-0615 COM. TAHDZIBICHEN CALLE 55 S/N X 42 CONSTRUCCION DE TECHO FIRME</t>
  </si>
  <si>
    <t>221-01-0418 COM. TAMANCHE CALLE 22 S/N X 25 Y 27 CONSTRUCCION DE TECHO FIRME</t>
  </si>
  <si>
    <t>221-01-0416 COM. TAMANCHE CALLE 22 S/N X 25 ESQ CONSTRUCCION DE TECHO FIRME</t>
  </si>
  <si>
    <t>221-01-0562 COM. TIXCACAL CALLE 20 S/N X 23 Y 25 CONSTRUCCION DE TECHO FIRME</t>
  </si>
  <si>
    <t>221-01-0558 COM. TIXCACAL CALLE 18 S/N X 19 Y 21 CONSTRUCCION DE TECHO FIRME</t>
  </si>
  <si>
    <t>221-01-0148 COM. TIXCACAL CALLE 14 S/N X 21 CONSTRUCCION DE TECHO FIRME</t>
  </si>
  <si>
    <t>221-01-0222 COM. XCUNYA CALLE 20 S/N X 21 Y 23 CONSTRUCCION DE TECHO FIRME</t>
  </si>
  <si>
    <t>221-01-0224 COM. XCUNYA CALLE 18 S/N X 15 CONSTRUCCION DE TECHO FIRME</t>
  </si>
  <si>
    <t>221-01-0226 COM. XCUNYA CALLE 22 S/N X 21 Y 23 CONSTRUCCION DE TECHO FIRME</t>
  </si>
  <si>
    <t>221-01-0424 COM. XCUNYA CALLE 20 S/N X 21 Y 18 DIAG CONSTRUCCION DE TECHO FIRME</t>
  </si>
  <si>
    <t>221-01-0225 COM. XCUNYA CALLE 20 S/N X 21 Y 23 CONSTRUCCION DE TECHO FIRME</t>
  </si>
  <si>
    <t>221-01-0277 COM. XCUNYA CALLE 18 S/N X 15 CONSTRUCCION DE TECHO FIRME</t>
  </si>
  <si>
    <t>221-01-0276 COM. XCUNYA CALLE 20 S/N X 21 CONSTRUCCION DE TECHO FIRME</t>
  </si>
  <si>
    <t>221-01-0288 COM. XCUNYA CALLE 13 S/N X 20 CONSTRUCCION DE TECHO FIRME</t>
  </si>
  <si>
    <t>221-01-0284 COM. XCUNYA CALLE 23-A S/N X 20 DIAG CONSTRUCCION DE TECHO FIRME</t>
  </si>
  <si>
    <t>221-01-0292 COM. XCUNYA CALLE 21 S/N X 22 CONSTRUCCION DE TECHO FIRME</t>
  </si>
  <si>
    <t>221-01-0283 COM. XCUNYA CALLE 18 S/N X 15 CONSTRUCCION DE TECHO FIRME</t>
  </si>
  <si>
    <t>221-01-0279 COM. XCUNYA CALLE 18 S/N X 21 CONSTRUCCION DE TECHO FIRME</t>
  </si>
  <si>
    <t>221-01-0281 COM. XCUNYA CALLE 18 S/N X 15 CONSTRUCCION DE TECHO FIRME</t>
  </si>
  <si>
    <t>221-01-0603 COM. YAXNIC CALLE 20 S/N X 21 CONSTRUCCION DE TECHO FIRME</t>
  </si>
  <si>
    <t>221-01-0079 FRACC. DZUNUNCAN CALLE 189 # 210 X 76 Y 78 CONSTRUCCION DE TECHO FIRME</t>
  </si>
  <si>
    <t>221-01-0058 FRACC. NUEVA MULSAY CALLE 67-I # 919 X 116-A Y 114 CONSTRUCCION DE TECHO FIRME</t>
  </si>
  <si>
    <t>221-01-0070 FRACC. YUCALPETEN CALLE 61 # 235 X 120 Y 122 CONSTRUCCION DE TECHO FIRME</t>
  </si>
  <si>
    <t>221-01-0109 COL. NUEVA SAN JOSE TECOH CALLE 181 # 414 X 78 Y 161 DIAG CONSTRUCCION DE PARQUE</t>
  </si>
  <si>
    <t>221-01-0007 COM. CHALMUCH CALLE 20 S/N X 19 Y 21, 22 S/N X 17 Y 19, 17 S/N X 20 Y 22, 23 S/N X 16 Y 18, 21 S/N X 24 Y 26, 26 S/N X 19 Y 21, 26 S/N X 19 Y 21 EQUIPAMIENTO DE ESTUFAS ECOLOGICAS</t>
  </si>
  <si>
    <t>221-01-0010 COM. CHEUMAN CALLE 18 S/N X 21 Y 25, 18 S/N X 21, 20 S/N X 25 Y 27, 20 S/N X 25, 20 S/N X 25, 18 S/N X 21, 22 S/N X 23, 20 S/N X 25, 18 S/N X 20 Y 25, 20 S/N X 25, 18 S/N X 21, 20 S/N X 25, 18 S/N X 21, 20 S/N X 25, 20 S/N X 23, 20 S/N X 25, 20 S/N X 21 Y 23, 20-A S/N X 23, 25 S/N X 20 Y 18, 20-A S/N X 25, 20 S/N X 25, 20 S/N X 21 Y 23, 18 S/N X 21 Y 23, 20 S/N X 25 EQUIPAMIENTO DE ESTUFAS ECOLOGICAS</t>
  </si>
  <si>
    <t>221-01-0002 COM. DZIDZILCHE CALLE 20 S/N X 23 Y 25, 19 S/N X 20, 21 S/N X 16 Y 18, 21 S/N X 18 Y 20, 21 S/N X 16 Y 18, 21 S/N X 18 Y 20, 21 S/N X 16 Y 18, 21 S/N X 16 Y 18, 19 S/N X 16, 16 S/N X 19, 16 S/N X 19 Y 23, 20 S/N X 21 Y 23, 20 S/N X 23, 20 S/N X 23 Y 25, 20 S/N X 23 Y 25, 20 S/N X 21 Y 23, 20 S/N X 23 Y 25, 20 S/N X 25 Y 27, 20 S/N X 27 Y 27, 27 S/N X 20 Y 22, 20 S/N X 27 Y 29, 20 S/N X 27 Y 29, 18 S/N X 25, 23 S/N X 18 Y 20, 20 S/N X 21, 20 S/N X 23, 20 S/N X 27, 18 S/N X 25, 16 S/N X 19, 18 S/N X 21 Y 23, 18 S/N X 25, 25 S/N X 18 Y 20, 20 S/N X 25, 19 S/N X 20 Y 22, 19 S/N X 20, 21 S/N X 16 Y 18, 18 S/N X 27 Y 29, 20 S/N X 27 Y 29, 20 S/N X 27 Y 29 EQUIPAMIENTO DE ESTUFAS ECOLOGICAS</t>
  </si>
  <si>
    <t>221-01-0005 COM. DZOYAXCHE CALLE 22 S/N X 19 Y 21 , 14 S/N X 23, 20 S/N X 25 Y 25-A, 18 S/N X 19 Y 21 , 23 S/N X 16 Y 14, 27 S/N X 20 , 23 S/N X 14, 22 S/N X 19 Y 21 , 18 S/N X 19 Y 21, 14 S/N X 21 Y 23 , 19 S/N X 20, 20 S/N X 21, 21 S/N X 18 Y 14 , 20 S/N X 25 Y 25-A, 19 S/N X 22 , 21 S/N X 18-A Y 14 , 19 S/N X 22 , 20 S/N X 25 , 20 S/N X 25 Y 23, 20 S/N X 21, 20 S/N X 27, 20 S/N X 25, 14 S/N X 23, 19 S/N X 22 , 19 S/N X 14, 25 S/N X 18 Y 20, 20 S/N X 25 Y 27, 20 S/N X 27 Y 29, 20 S/N X 27 , 22 S/N X 25-A Y 27, 19 S/N X 22 , 20 S/N X 25 Y 27, 25-A S/N X 22, 28 S/N X 21 Y 23, 25 S/N X 16 Y 20, 25-A X 20 Y 22, 20 S/N X 25, 20 S/N X 21, 19 S/N X 14, 19 S/N X 22 , 20 S/N X 27 EQUIPAMIENTO DE ESTUFAS ECOLOGICAS</t>
  </si>
  <si>
    <t>221-01-0003 COM. DZUNUNCAN CALLE 27 S/N X 14 Y 16, 19 S/N X 24 Y 26, 21 S/N X 22 Y 24, 18 S/N X 21 Y 23, 18 S/N X 25 Y 27, 23 S/N X 16 Y 18, 20 S/N X 19 Y 21 , 18 S/N X 21 Y 23, 21 S/N X 18 Y 20, 22 S/N X 19, 19 S/N X 20, 18 S/N X 23 Y 25 , 21 S/N X 20 Y 22, 27 S/N X 27 Y 29, 20 S/N X 21 Y 23, 21 S/N X 20 Y 22, 22 S/N X 23, 16 S/N X 19 Y 21, 21 S/N X 22, 20 S/N X 21, 24-A S/N X 27 Y 29, 18 S/N X 25 Y 27, 24 DIAG S/N X 25 Y 27, 20 S/N X 27 Y 29, 16 S/N X 25 Y 27, 20 S/N X 19 Y 21, 18 S/N X 27, 16 S/N X 19 Y 21, 20 S/N X 19 Y 21, 18 S/N X 17 Y 19, 22 S/N X 19-A Y 19-B, 20 S/N X 25 Y 27, 20 S/N X 21 Y 23, 18 S/N X 19 Y 21, 18 S/N X 19 Y 21, 21 S/N X 18, 23 S/N X 22 Y 24, 16 S/N X 27 Y 25, 20 S/N X 19, 18 S/N X 23, 18 S/N X 23 Y 25, 21 S/N X 12, 27 S/N X 16 Y 18, 21 S/N X 20 Y 22, 19 S/N X 18 Y 20, 19 S/N X 16 EQUIPAMIENTO DE ESTUFAS ECOLOGICAS</t>
  </si>
  <si>
    <t>221-01-0001 COM. HUNXECTAMAN CALLE 20 S/N X 23, 22 S/N X 24, 20 S/N X 23, 20 S/N X 23, 20 S/N X 23, 20 S/N X 23, 20 S/N X 23, 20 S/N X 21, 20 S/N X 21 Y 23, 20 S/N X 23 EQUIPAMIENTO DE ESTUFAS ECOLOGICAS</t>
  </si>
  <si>
    <t>221-01-0009 COM. KIKTEIL CALLE 18 S/N X 21 Y 23, 21 S/N X 14 Y 16, 18 S/N X 21, 21 S/N X 16 Y 18, 25 S/N X 20 Y 22, 18 S/N X 21, 21 S/N X 16 Y 18, 25 S/N X 20, 23 S/N X 14 Y 16, 21 S/N X 18, 22 S/N X 23 Y 25, 21 S/N X 14 Y 16, 23 S/N X 22, 21 S/N X 14 Y 16, 19 S/N X 16 Y 18, 19 S/N X 20, 21 S/N X 16, 19 S/N X 18 Y 20 EQUIPAMIENTO DE ESTUFAS ECOLOGICAS</t>
  </si>
  <si>
    <t>221-01-0008 COM. ONCAN CALLE 29 S/N X 20, 25 S/N X 16 Y 18, 22 S/N X 21 Y 23, 22 S/N X 21 Y 23, 25 S/N X 20 Y 22, 25 S/N X 16 Y 18, 25 S/N X 18 Y 20, 25 S/N X 16 Y 18, 25 S/N X 16 Y 18, 20 S/N X 19 Y 21, 27 S/N X 16 Y 18, 27 S/N X 16 Y 18, 25 S/N X 20 Y 22, 27 S/N X 22, 20 S/N X 23 Y 25, 20 S/N X 19 Y 21, 20 S/N X 19 EQUIPAMIENTO DE ESTUFAS ECOLOGICAS</t>
  </si>
  <si>
    <t>221-01-0006 COM. SAN ANTONIO TZACALA CALLE 20 S/N X 21, 21 S/N X 20 Y 22, 18 S/N X 25 Y 27, 18 S/N X 25 Y 27, 18 S/N X 21, 23 S/N X 16 Y 18, 23 S/N X 16 Y 18, 18-A S/N X 19 Y 21, 21 S/N X 20, 18 S/N X 23 Y 25, 18-A S/N X 19 , 21 S/N X 18, 18 S/N X 21 Y 21-A, 18 S/N X 21 Y 21-A, 14 S/N X 25, 18 S/N X 25 Y 27, 21 S/N X 18 Y 20, 18 S/N X 21, 18-A S/N X 19 Y 21, 21 S/N X 18, 25 S/N X 20, 18 S/N X 25, 20 S/N X 25, 20 S/N X 21, 20 S/N X 25 Y 27, 25 S/N X 14 Y 16, 20 S/N X 25, 20 S/N X 25 Y 27, 25 S/N X 20, 25 S/N X 20-A, 20 S/N X 25 Y 27, 20 S/N X 25, 20 S/N X 25, 20 S/N X 25, 20 S/N X 25 Y 27, 20 S/N X 21, 20 S/N X 21, 20 S/N X 21, 20 S/N X 21 Y 23, 20 S/N X 21-A, 20 S/N X 19 Y 21, 20 S/N X 19 Y 21, 21 S/N X 20, 18 S/N X 21, 21 S/N X 18-A, 18-A S/N X 21, 21 S/N X 18 Y 20, 21 S/N X 20 EQUIPAMIENTO DE ESTUFAS ECOLOGICAS</t>
  </si>
  <si>
    <t>221-01-0004 COM. SAN PEDRO CHIMAY CALLE 19 S/N X 18 Y 20, 19 S/N X 20 Y 22, 22 S/N X 19 Y 21 , 24 S/N X 17 Y 21, 20 S/N X 23 Y 25, 20 S/N X 15 Y 17, 20 S/N X 15 Y 17 , 17 S/N X 18, KM 1.5 CARRETERA A TIMUCUY, 18 S/N X 15 DIAG, 20 S/N X 15 Y 17, 18 S/N X 23 Y 25, 23 S/N X 18 , 20 S/N X 23 Y 25, 18 S/N X 15, 19 S/N X 20 Y 22, 19 S/N X 16, 19 S/N X 20 Y 22, 19 S/N X 20 Y 22, 20 S/N X 21, 19 S/N X 20 Y 22, 15 S/N X 18 , 20 S/N X 19 Y 21, 20 S/N X 19 Y 21, 21 S/N X 16, 20 S/N X 23 Y 25, 24 S/N X 21 Y 17, 18 S/N X 15 Y 13, 18 S/N X 13 Y 15, 21 S/N X 18 Y 20 , 15 S/N X 20, 20 S/N X 15 Y 17 , 16 S/N X 21, 24 S/N X 15 Y 17, 19 S/N X 16, 15 S/N X 20 Y 22, 20 S/N X 23 Y 25, 18 S/N X 23 Y 25 , 17-A S/N X 20 Y 22, 20 S/N X 23 Y 25 EQUIPAMIENTO DE ESTUFAS ECOLOGICAS</t>
  </si>
  <si>
    <t>221-01-0011 COM. SUYTUNCHEN CALLE 18 S/N X 21 Y 23, 19 S/N X 18 Y 20, 19 S/N X 20-A, 20 S/N X 23 Y 25, 19 S/N X 18 Y 20, 21 S/N X 18 EQUIPAMIENTO DE ESTUFAS ECOLOGICAS</t>
  </si>
  <si>
    <t>221-01-0466 COM. KOMCHEN CALLE 31 X 28 Y 30, 30 X 31 Y 33, 33 X 28 Y 30, 28 X 31 Y 33 REHABILITACION DE CALLE</t>
  </si>
  <si>
    <t>221-01-0465 COM. KOMCHEN CALLE 27 X 26 Y 28, 26 X 25-B Y 27, 26 X 25-A Y 25-B REHABILITACION DE CALLE</t>
  </si>
  <si>
    <t>221-01-0464 COM. KOMCHEN CALLE 22 X 31 Y 35, 22 X 35 Y 37 REHABILITACION DE CALLE</t>
  </si>
  <si>
    <t>221-01-0462 COM. KOMCHEN CALLE 35 X 28 Y 30 REHABILITACION DE CALLE</t>
  </si>
  <si>
    <t>221-01-0569 COM. NOC-AC CALLE 26 X 31 Y 31 DIAGONAL, 26 X 31 DIAGONAL Y 33, 33 X 26 Y 28, 28 X 31-A Y 33, 28 X 31-A Y 31 DIAGONAL, 28 X 31 Y 31 DIAGONAL, 31-A X 28 Y 30, 31 DIAGONAL X 26 Y 28 REHABILITACION DE CALLE</t>
  </si>
  <si>
    <t>221-01-0589 COM. NOC-AC CALLE 31 X 30 Y 32, 28 X 29-A Y 31, 28 X 29-A Y 29, 29 X 28 Y 30 REHABILITACION DE CALLE</t>
  </si>
  <si>
    <t>221-01-0591 COM. SAN MATIAS COSGAYA CALLE 10 X 17 Y 19, 10 X 19 Y 21, 21 X 10 Y 12, 12 X 17 Y 19, 12 X 19 Y 21 REHABILITACION DE CALLE</t>
  </si>
  <si>
    <t>221-01-0095 COM. SIERRA PAPACAL CALLE 12 X 17 Y 15-B (COMPLEMENTO), 15-B X 12 Y 14, 16 DIAGONAL X 14 Y 15, 16 DIAGONAL X 15 Y 16, 16 DIAGONAL X 16 Y 13-B, 16 DIAGONAL X 13-B Y 16 REHABILITACION DE CALLE</t>
  </si>
  <si>
    <t>221-01-0104 COM. XCUNYA CALLE 21 X 22 AL PONIENTE HASTA LA CASA DE WILLIAM RUBEN COUOH MAY REHABILITACION DE CALLE</t>
  </si>
  <si>
    <t>221-01-0100 COM. XCUNYA CALLE 17 X 18 Y 20, 18 X 17 Y 21, 20 X 17 Y 21, 21 X 18 Y 20 REHABILITACION DE CALLE</t>
  </si>
  <si>
    <t>221-01-0117 COM. DZITYA CALLE 18 # 107 X 19-A Y 21 REHABILITACION DE PARQUE</t>
  </si>
  <si>
    <t>221-01-0112 COM. DZUNUNCAN CALLE 20 # 91-A X 19-A Y 19-B REHABILITACION DE PARQUE</t>
  </si>
  <si>
    <t>221-01-0113 COM. MOLAS CALLE 21 # 100-B X 20-A Y 22-A REHABILITACION DE PARQUE</t>
  </si>
  <si>
    <t>221-01-0116 COM. NOC-AC CALLE 30 TABLAJE 35148 X 29 Y 31 REHABILITACION DE PARQUE</t>
  </si>
  <si>
    <t>221-01-0115 COM. SAN MATIAS COSGAYA CALLE 10 # 91 X 17 Y 21 REHABILITACION DE PARQUE</t>
  </si>
  <si>
    <t>221-01-0107 COM. SITPACH CALLE 11 # 49-A X 8 Y 10 REHABILITACION DE PARQUE</t>
  </si>
  <si>
    <t>221-01-0114 COM. THADZIBICHEN CALLE 45 TABLAJE 35169 X 42 Y 44 REHABILITACION DE PARQUE</t>
  </si>
  <si>
    <t>META</t>
  </si>
  <si>
    <t>92 ML</t>
  </si>
  <si>
    <t>5152 M2</t>
  </si>
  <si>
    <t>5264 M2</t>
  </si>
  <si>
    <t>8160 M2</t>
  </si>
  <si>
    <t>3424 M2</t>
  </si>
  <si>
    <t>4512 M2</t>
  </si>
  <si>
    <t>2279 M2</t>
  </si>
  <si>
    <t>7627.5 M2</t>
  </si>
  <si>
    <t>780 M2</t>
  </si>
  <si>
    <t>225 M2</t>
  </si>
  <si>
    <t>570 M2</t>
  </si>
  <si>
    <t>20 PZA</t>
  </si>
  <si>
    <t>24 PZA</t>
  </si>
  <si>
    <t>26 PZA</t>
  </si>
  <si>
    <t>25 PZA</t>
  </si>
  <si>
    <t>2118 ML</t>
  </si>
  <si>
    <t>280 ML</t>
  </si>
  <si>
    <t>76 ML</t>
  </si>
  <si>
    <t>246 ML</t>
  </si>
  <si>
    <t>128 ML</t>
  </si>
  <si>
    <t>370 ML</t>
  </si>
  <si>
    <t>87 ML</t>
  </si>
  <si>
    <t>55 ML</t>
  </si>
  <si>
    <t>210 ML</t>
  </si>
  <si>
    <t>2025.06 ML</t>
  </si>
  <si>
    <t>390 ML</t>
  </si>
  <si>
    <t>278 ML</t>
  </si>
  <si>
    <t>4680 M2</t>
  </si>
  <si>
    <t>760 M2</t>
  </si>
  <si>
    <t>7944 M2</t>
  </si>
  <si>
    <t>1567.5 M2</t>
  </si>
  <si>
    <t>2440 M2</t>
  </si>
  <si>
    <t>400 M2</t>
  </si>
  <si>
    <t>824 M2</t>
  </si>
  <si>
    <t>295.71 M2</t>
  </si>
  <si>
    <t>2878.67 M2</t>
  </si>
  <si>
    <t>2960 M2</t>
  </si>
  <si>
    <t>2750 M2</t>
  </si>
  <si>
    <t>1820 M2</t>
  </si>
  <si>
    <t>688 M2</t>
  </si>
  <si>
    <t>536 M2</t>
  </si>
  <si>
    <t>768 M2</t>
  </si>
  <si>
    <t>1120 M2</t>
  </si>
  <si>
    <t>1352 M2</t>
  </si>
  <si>
    <t>1476 M2</t>
  </si>
  <si>
    <t>1880 M2</t>
  </si>
  <si>
    <t>1165 M2</t>
  </si>
  <si>
    <t>438 M2</t>
  </si>
  <si>
    <t>980 M2</t>
  </si>
  <si>
    <t>516 M2</t>
  </si>
  <si>
    <t>540 M2</t>
  </si>
  <si>
    <t>487.2 M2</t>
  </si>
  <si>
    <t>1480.5 M2</t>
  </si>
  <si>
    <t>1020 M2</t>
  </si>
  <si>
    <t>568 M2</t>
  </si>
  <si>
    <t>285 M2</t>
  </si>
  <si>
    <t>2979 M2</t>
  </si>
  <si>
    <t>915 M2</t>
  </si>
  <si>
    <t>309 M2</t>
  </si>
  <si>
    <t>75 M2</t>
  </si>
  <si>
    <t>162 M2</t>
  </si>
  <si>
    <t>801 M2</t>
  </si>
  <si>
    <t>255 M2</t>
  </si>
  <si>
    <t>1050 M2</t>
  </si>
  <si>
    <t>633 M2</t>
  </si>
  <si>
    <t>975 M2</t>
  </si>
  <si>
    <t>969 M2</t>
  </si>
  <si>
    <t>567 M2</t>
  </si>
  <si>
    <t>280 M2</t>
  </si>
  <si>
    <t>49.5 M2</t>
  </si>
  <si>
    <t>507 M2</t>
  </si>
  <si>
    <t>470 M2</t>
  </si>
  <si>
    <t>466 M2</t>
  </si>
  <si>
    <t>138 M2</t>
  </si>
  <si>
    <t>160 M2</t>
  </si>
  <si>
    <t>592 M2</t>
  </si>
  <si>
    <t>9 PZA</t>
  </si>
  <si>
    <t>34 PZA</t>
  </si>
  <si>
    <t>11 PZA</t>
  </si>
  <si>
    <t>39 PZA</t>
  </si>
  <si>
    <t>41 PZA</t>
  </si>
  <si>
    <t>46 PZA</t>
  </si>
  <si>
    <t>17 PZA</t>
  </si>
  <si>
    <t>48 PZA</t>
  </si>
  <si>
    <t>40 PZA</t>
  </si>
  <si>
    <t>3200 M2</t>
  </si>
  <si>
    <t>2382 M2</t>
  </si>
  <si>
    <t>2640 M2</t>
  </si>
  <si>
    <t>750 M2</t>
  </si>
  <si>
    <t>6120 M2</t>
  </si>
  <si>
    <t>3040 M2</t>
  </si>
  <si>
    <t>2220 M2</t>
  </si>
  <si>
    <t>3201 M2</t>
  </si>
  <si>
    <t>3616 M2</t>
  </si>
  <si>
    <t>2512 M2</t>
  </si>
  <si>
    <t>EQUIPAMIENTO DE ESTUFAS ECOLOGIAS</t>
  </si>
  <si>
    <t>504 PZA</t>
  </si>
  <si>
    <t>DIVERSAS LOCALIDADES</t>
  </si>
  <si>
    <t>Total general</t>
  </si>
  <si>
    <t>Suma de CANTIDAD</t>
  </si>
  <si>
    <t>Suma de M_TOTAL</t>
  </si>
  <si>
    <t>REHABILITACION DE PARQUES</t>
  </si>
  <si>
    <t>AMPLIACION DE AGUA POTABLE</t>
  </si>
  <si>
    <t>2000 ML</t>
  </si>
  <si>
    <t>CONSTRUCCION DE SISTEMAS DE DRENAJE PLUVIAL</t>
  </si>
  <si>
    <t>32000 M2</t>
  </si>
  <si>
    <t>12000 M2</t>
  </si>
  <si>
    <t>160 PZA</t>
  </si>
  <si>
    <t>PU</t>
  </si>
  <si>
    <t>IMPORTE</t>
  </si>
  <si>
    <t>347 PZA</t>
  </si>
  <si>
    <t>DZIBICHALTUN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</si>
</sst>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9"/>
      <color theme="0"/>
      <name val="Calibri"/>
      <family val="2"/>
    </font>
    <font>
      <sz val="9"/>
      <name val="Calibri"/>
      <family val="2"/>
      <scheme val="minor"/>
    </font>
    <font>
      <sz val="9"/>
      <name val="Calibri"/>
      <family val="2"/>
    </font>
    <font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/>
    <xf numFmtId="43" fontId="0" fillId="0" borderId="0" xfId="1" applyFont="1" applyAlignment="1"/>
    <xf numFmtId="0" fontId="2" fillId="0" borderId="0" xfId="0" applyFont="1" applyAlignment="1">
      <alignment horizontal="right"/>
    </xf>
    <xf numFmtId="4" fontId="3" fillId="0" borderId="1" xfId="0" applyNumberFormat="1" applyFont="1" applyFill="1" applyBorder="1" applyAlignment="1">
      <alignment horizontal="center" vertical="center"/>
    </xf>
    <xf numFmtId="43" fontId="4" fillId="0" borderId="2" xfId="1" applyFont="1" applyBorder="1" applyAlignment="1">
      <alignment vertical="top"/>
    </xf>
    <xf numFmtId="43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3" fontId="2" fillId="0" borderId="0" xfId="1" applyFont="1" applyAlignment="1">
      <alignment horizontal="center"/>
    </xf>
    <xf numFmtId="0" fontId="2" fillId="0" borderId="0" xfId="0" applyFont="1" applyAlignment="1"/>
    <xf numFmtId="43" fontId="2" fillId="0" borderId="1" xfId="1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5" fillId="2" borderId="7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4" fontId="5" fillId="2" borderId="7" xfId="0" applyNumberFormat="1" applyFont="1" applyFill="1" applyBorder="1" applyAlignment="1">
      <alignment horizontal="center" vertical="top" wrapText="1"/>
    </xf>
    <xf numFmtId="4" fontId="5" fillId="2" borderId="7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horizontal="center" vertical="top" wrapText="1"/>
    </xf>
    <xf numFmtId="4" fontId="7" fillId="4" borderId="7" xfId="0" applyNumberFormat="1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7" xfId="0" applyFont="1" applyBorder="1" applyAlignment="1">
      <alignment vertical="top" wrapText="1"/>
    </xf>
    <xf numFmtId="2" fontId="8" fillId="0" borderId="7" xfId="0" applyNumberFormat="1" applyFont="1" applyBorder="1" applyAlignment="1">
      <alignment horizontal="left" vertical="top" wrapText="1"/>
    </xf>
    <xf numFmtId="2" fontId="8" fillId="0" borderId="7" xfId="0" applyNumberFormat="1" applyFont="1" applyBorder="1" applyAlignment="1">
      <alignment horizontal="justify" vertical="top" wrapText="1"/>
    </xf>
    <xf numFmtId="0" fontId="8" fillId="0" borderId="7" xfId="0" applyFont="1" applyBorder="1" applyAlignment="1">
      <alignment horizontal="center" vertical="top" wrapText="1"/>
    </xf>
    <xf numFmtId="165" fontId="8" fillId="0" borderId="7" xfId="0" applyNumberFormat="1" applyFont="1" applyBorder="1" applyAlignment="1">
      <alignment horizontal="center" vertical="top" wrapText="1"/>
    </xf>
    <xf numFmtId="4" fontId="9" fillId="4" borderId="7" xfId="0" applyNumberFormat="1" applyFont="1" applyFill="1" applyBorder="1" applyAlignment="1">
      <alignment horizontal="center" vertical="top"/>
    </xf>
    <xf numFmtId="0" fontId="8" fillId="0" borderId="7" xfId="0" applyFont="1" applyBorder="1" applyAlignment="1">
      <alignment horizontal="left" vertical="top"/>
    </xf>
    <xf numFmtId="0" fontId="8" fillId="0" borderId="7" xfId="0" applyFont="1" applyBorder="1" applyAlignment="1">
      <alignment vertical="top"/>
    </xf>
    <xf numFmtId="2" fontId="8" fillId="0" borderId="7" xfId="0" applyNumberFormat="1" applyFont="1" applyBorder="1" applyAlignment="1">
      <alignment horizontal="left" vertical="top"/>
    </xf>
    <xf numFmtId="2" fontId="8" fillId="0" borderId="7" xfId="0" applyNumberFormat="1" applyFont="1" applyBorder="1" applyAlignment="1">
      <alignment horizontal="justify" vertical="top"/>
    </xf>
    <xf numFmtId="0" fontId="8" fillId="0" borderId="7" xfId="0" applyFont="1" applyBorder="1" applyAlignment="1">
      <alignment horizontal="center" vertical="top"/>
    </xf>
    <xf numFmtId="165" fontId="8" fillId="0" borderId="7" xfId="0" applyNumberFormat="1" applyFont="1" applyBorder="1" applyAlignment="1">
      <alignment horizontal="center" vertical="top"/>
    </xf>
    <xf numFmtId="4" fontId="9" fillId="4" borderId="7" xfId="0" applyNumberFormat="1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7" xfId="0" applyFont="1" applyBorder="1" applyAlignment="1">
      <alignment vertical="top"/>
    </xf>
    <xf numFmtId="2" fontId="4" fillId="0" borderId="7" xfId="0" applyNumberFormat="1" applyFont="1" applyBorder="1" applyAlignment="1">
      <alignment horizontal="left" vertical="top"/>
    </xf>
    <xf numFmtId="2" fontId="4" fillId="0" borderId="7" xfId="0" applyNumberFormat="1" applyFont="1" applyBorder="1" applyAlignment="1">
      <alignment horizontal="justify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 wrapText="1"/>
    </xf>
    <xf numFmtId="165" fontId="4" fillId="0" borderId="7" xfId="0" applyNumberFormat="1" applyFont="1" applyBorder="1" applyAlignment="1">
      <alignment horizontal="center" vertical="top"/>
    </xf>
    <xf numFmtId="4" fontId="10" fillId="4" borderId="7" xfId="0" applyNumberFormat="1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left" vertical="top"/>
    </xf>
    <xf numFmtId="0" fontId="4" fillId="0" borderId="2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164" fontId="4" fillId="0" borderId="2" xfId="1" applyNumberFormat="1" applyFont="1" applyBorder="1" applyAlignment="1">
      <alignment horizontal="center" vertical="top"/>
    </xf>
    <xf numFmtId="3" fontId="4" fillId="0" borderId="2" xfId="0" applyNumberFormat="1" applyFont="1" applyBorder="1" applyAlignment="1">
      <alignment horizontal="center" vertical="top"/>
    </xf>
    <xf numFmtId="0" fontId="0" fillId="0" borderId="0" xfId="0" pivotButton="1"/>
    <xf numFmtId="0" fontId="0" fillId="0" borderId="0" xfId="0" applyNumberFormat="1"/>
    <xf numFmtId="4" fontId="0" fillId="0" borderId="0" xfId="0" applyNumberFormat="1"/>
    <xf numFmtId="0" fontId="2" fillId="0" borderId="0" xfId="0" applyFont="1" applyAlignment="1">
      <alignment horizontal="center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3" fontId="2" fillId="0" borderId="3" xfId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vilés Tun Jorge Enrique" refreshedDate="44236.456306712964" createdVersion="6" refreshedVersion="6" minRefreshableVersion="3" recordCount="855">
  <cacheSource type="worksheet">
    <worksheetSource ref="A1:Q856" sheet="Hoja2"/>
  </cacheSource>
  <cacheFields count="17">
    <cacheField name="No. PRIORIZACION" numFmtId="0">
      <sharedItems/>
    </cacheField>
    <cacheField name="TIPO UNIDAD HABIT." numFmtId="0">
      <sharedItems count="3">
        <s v="COL."/>
        <s v="COM."/>
        <s v="FRACC."/>
      </sharedItems>
    </cacheField>
    <cacheField name="UNIDAD HABITACIONAL" numFmtId="2">
      <sharedItems/>
    </cacheField>
    <cacheField name="DIRECCION" numFmtId="2">
      <sharedItems longText="1"/>
    </cacheField>
    <cacheField name="DESCRIPCION DE SOLICITUD" numFmtId="2">
      <sharedItems count="17">
        <s v="AMPLIACION DE RED ELECTRICA"/>
        <s v="CONSTRUCCION DE CUARTO PARA BAÑO"/>
        <s v="CONSTRUCCION DE PISO FIRME"/>
        <s v="CONSTRUCCION DE TECHO FIRME"/>
        <s v="CONSTRUCCION DE CALLE"/>
        <s v="CONSTRUCCION DE SISTEMA DE DRENAJE PLUVIAL"/>
        <s v="AMPLIACION DE RED DE AGUA POTABLE"/>
        <s v="CONSTRUCCION DE CICLOPISTA"/>
        <s v="CONSTRUCCION DE CUARTO PARA COCINA"/>
        <s v="CONSTRUCCION DE CUARTOS DORMITORIO"/>
        <s v="CONSTRUCCION DE GUARNICIONES Y BANQUETAS"/>
        <s v="CONSTRUCCION DE TANQUE SEPTICO PARA SANITARIO"/>
        <s v="CONSTRUCCION DE POZOS DE DRENAJE PLUVIAL"/>
        <s v="CONSTRUCCION DE PARQUE"/>
        <s v="EQUIPAMIENTO DE ESTUFAS ECOLOGICAS"/>
        <s v="REHABILITACION DE CALLE"/>
        <s v="REHABILITACION DE PARQUE"/>
      </sharedItems>
    </cacheField>
    <cacheField name="UNIDAD MEDIDA" numFmtId="0">
      <sharedItems count="3">
        <s v="ML"/>
        <s v="PZA"/>
        <s v="M2"/>
      </sharedItems>
    </cacheField>
    <cacheField name="BENFIC HOMBRE" numFmtId="0">
      <sharedItems containsString="0" containsBlank="1" containsNumber="1" containsInteger="1" minValue="0" maxValue="2134"/>
    </cacheField>
    <cacheField name="BENFIC MUJER" numFmtId="0">
      <sharedItems containsString="0" containsBlank="1" containsNumber="1" containsInteger="1" minValue="0" maxValue="2125"/>
    </cacheField>
    <cacheField name="TOTAL DE BENEFIC" numFmtId="0">
      <sharedItems containsSemiMixedTypes="0" containsString="0" containsNumber="1" containsInteger="1" minValue="1" maxValue="4259"/>
    </cacheField>
    <cacheField name="NOMBRE DEL BENEFICIARIO Y/O SOLICITANTE" numFmtId="2">
      <sharedItems/>
    </cacheField>
    <cacheField name="TELEFONO" numFmtId="0">
      <sharedItems containsBlank="1" containsMixedTypes="1" containsNumber="1" containsInteger="1" minValue="999433044" maxValue="9999986873"/>
    </cacheField>
    <cacheField name="FOLIO SOLICITUD" numFmtId="0">
      <sharedItems/>
    </cacheField>
    <cacheField name="VIVIENDAS " numFmtId="165">
      <sharedItems containsString="0" containsBlank="1" containsNumber="1" containsInteger="1" minValue="1" maxValue="1032"/>
    </cacheField>
    <cacheField name="CANTIDAD" numFmtId="4">
      <sharedItems containsSemiMixedTypes="0" containsString="0" containsNumber="1" minValue="1" maxValue="8160"/>
    </cacheField>
    <cacheField name="M_TOTAL" numFmtId="4">
      <sharedItems containsSemiMixedTypes="0" containsString="0" containsNumber="1" minValue="2806.38" maxValue="5751656.4100000001"/>
    </cacheField>
    <cacheField name="ubicación" numFmtId="2">
      <sharedItems longText="1"/>
    </cacheField>
    <cacheField name="META" numFmtId="2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55">
  <r>
    <s v="220-01-0406"/>
    <x v="0"/>
    <s v="EL ROBLE AGRICOLA"/>
    <s v="CALLE 34-A X 69 Y 71"/>
    <x v="0"/>
    <x v="0"/>
    <n v="4"/>
    <n v="1"/>
    <n v="5"/>
    <s v="MEDEL FLORES MARIA ELENA"/>
    <s v="9999-95-15-81"/>
    <s v="S0236-19"/>
    <n v="1"/>
    <n v="50"/>
    <n v="131408.5"/>
    <s v="220-01-0406 COL. EL ROBLE AGRICOLA CALLE 34-A X 69 Y 71 AMPLIACION DE RED ELECTRICA"/>
    <s v="50 ML"/>
  </r>
  <r>
    <s v="220-02-0290"/>
    <x v="1"/>
    <s v="HUNXECTAMAN"/>
    <s v="CALLE 20 S/N X 23"/>
    <x v="1"/>
    <x v="1"/>
    <n v="2"/>
    <n v="1"/>
    <n v="3"/>
    <s v="FERNANDEZ PECH ERIK ARMIN"/>
    <s v="9992-59-98-97"/>
    <s v="1324/2019"/>
    <n v="1"/>
    <n v="1"/>
    <n v="140261.5"/>
    <s v="220-02-0290 COM. HUNXECTAMAN CALLE 20 S/N X 23 CONSTRUCCION DE CUARTO PARA BAÑO"/>
    <s v="1 PZA"/>
  </r>
  <r>
    <s v="220-02-0305"/>
    <x v="0"/>
    <s v="GUADALUPANA"/>
    <s v="CALLE 187 B1 #123 X 60 Y 62 "/>
    <x v="2"/>
    <x v="1"/>
    <n v="5"/>
    <n v="2"/>
    <n v="7"/>
    <s v="TZUC CAMPOS NORMA VERONICA"/>
    <s v="9996-58-85-95 9993-83-88-58 9992-25-19-06 "/>
    <s v="1368/2019"/>
    <n v="1"/>
    <n v="1"/>
    <n v="3218.3503999999998"/>
    <s v="220-02-0305 COL. GUADALUPANA CALLE 187 B1 #123 X 60 Y 62  CONSTRUCCION DE PISO FIRME"/>
    <s v="1 PZA"/>
  </r>
  <r>
    <s v="220-02-0306"/>
    <x v="0"/>
    <s v="GUADALUPANA"/>
    <s v="CALLE 187 B1 #123 X 60 Y 62 "/>
    <x v="3"/>
    <x v="1"/>
    <n v="5"/>
    <n v="2"/>
    <n v="7"/>
    <s v="TZUC CAMPOS NORMA VERONICA"/>
    <s v="9996-58-85-95 9993-83-88-58 9992-25-19-06 "/>
    <s v="1250/2019"/>
    <n v="1"/>
    <n v="1"/>
    <n v="35785.048799999997"/>
    <s v="220-02-0306 COL. GUADALUPANA CALLE 187 B1 #123 X 60 Y 62  CONSTRUCCION DE TECHO FIRME"/>
    <s v="1 PZA"/>
  </r>
  <r>
    <s v="220-03-0319"/>
    <x v="1"/>
    <s v="HUNXECTAMAN"/>
    <s v="CALLE 23 X 18 Y 20, 18 X 21 Y 23"/>
    <x v="4"/>
    <x v="2"/>
    <n v="13"/>
    <n v="11"/>
    <n v="24"/>
    <s v="FERNANDEZ CHIM ROSA MARIA"/>
    <s v="S/N"/>
    <s v="S19-0878"/>
    <n v="8"/>
    <n v="2040"/>
    <n v="765040.79999999993"/>
    <s v="220-03-0319 COM. HUNXECTAMAN CALLE 23 X 18 Y 20, 18 X 21 Y 23 CONSTRUCCION DE CALLE"/>
    <s v="2040 M2"/>
  </r>
  <r>
    <s v="220-03-0099"/>
    <x v="1"/>
    <s v="MOLAS"/>
    <s v="CALLE 16 X 29 ESQ."/>
    <x v="2"/>
    <x v="1"/>
    <n v="2"/>
    <n v="2"/>
    <n v="4"/>
    <s v="LOEZA MOO ILSE DENISSE"/>
    <s v="9993-61-42-38"/>
    <s v="0389/2020"/>
    <n v="1"/>
    <n v="1"/>
    <n v="6085.8"/>
    <s v="220-03-0099 COM. MOLAS CALLE 16 X 29 ESQ. CONSTRUCCION DE PISO FIRME"/>
    <s v="1 PZA"/>
  </r>
  <r>
    <s v="220-03-0318"/>
    <x v="1"/>
    <s v="HUNXECTAMAN"/>
    <s v="CALLE 23 X 18 Y 20, 18 X 21 Y 23"/>
    <x v="5"/>
    <x v="1"/>
    <n v="13"/>
    <n v="11"/>
    <n v="24"/>
    <s v="FERNANDEZ CHIM ROSA MARIA"/>
    <s v="S/N"/>
    <s v="S19-0878"/>
    <n v="8"/>
    <n v="8"/>
    <n v="192416.72"/>
    <s v="220-03-0318 COM. HUNXECTAMAN CALLE 23 X 18 Y 20, 18 X 21 Y 23 CONSTRUCCION DE SISTEMA DE DRENAJE PLUVIAL"/>
    <s v="8 PZA"/>
  </r>
  <r>
    <s v="220-03-0098"/>
    <x v="1"/>
    <s v="MOLAS"/>
    <s v="CALLE 16 X 29 ESQ."/>
    <x v="3"/>
    <x v="1"/>
    <n v="2"/>
    <n v="2"/>
    <n v="4"/>
    <s v="LOEZA MOO ILSE DENISSE"/>
    <s v="9993-61-42-38"/>
    <s v="0390/2020"/>
    <n v="1"/>
    <n v="1"/>
    <n v="62455"/>
    <s v="220-03-0098 COM. MOLAS CALLE 16 X 29 ESQ. CONSTRUCCION DE TECHO FIRME"/>
    <s v="1 PZA"/>
  </r>
  <r>
    <s v="220-04-0083"/>
    <x v="1"/>
    <s v="SIERRA PAPACAL"/>
    <s v="CALLE 10 X 17 Y 17-A"/>
    <x v="6"/>
    <x v="0"/>
    <n v="4"/>
    <n v="5"/>
    <n v="9"/>
    <s v="JIMENEZ BOJORQUEZ MILEIDI DEL SOCORRO"/>
    <n v="9992584268"/>
    <s v="S20-0206"/>
    <n v="2"/>
    <n v="100"/>
    <n v="66692"/>
    <s v="220-04-0083 COM. SIERRA PAPACAL CALLE 10 X 17 Y 17-A AMPLIACION DE RED DE AGUA POTABLE"/>
    <s v="100 ML"/>
  </r>
  <r>
    <s v="220-04-0247"/>
    <x v="1"/>
    <s v="CHABLEKAL"/>
    <s v="CONOCIDA COMO CALLE 13 X 14 Y 18"/>
    <x v="0"/>
    <x v="0"/>
    <n v="14"/>
    <n v="12"/>
    <n v="26"/>
    <s v="CHIM CHIM JOSE BALTAZAR"/>
    <n v="9991981532"/>
    <s v="S20-0211"/>
    <n v="5"/>
    <n v="190"/>
    <n v="529241.19999999995"/>
    <s v="220-04-0247 COM. CHABLEKAL CONOCIDA COMO CALLE 13 X 14 Y 18 AMPLIACION DE RED ELECTRICA"/>
    <s v="190 ML"/>
  </r>
  <r>
    <s v="220-04-0248"/>
    <x v="1"/>
    <s v="SAN JOSE TZAL"/>
    <s v="CALLE 24 X 21 AL SUR HASTA LA CASA DE EDUARDO CATALINO SULUB ESPINOZA"/>
    <x v="0"/>
    <x v="0"/>
    <n v="5"/>
    <n v="5"/>
    <n v="10"/>
    <s v="POOL DIAZ MARIA ASUNCIONA"/>
    <n v="9991920420"/>
    <s v="S20-0209"/>
    <n v="3"/>
    <n v="108"/>
    <n v="300831.84000000003"/>
    <s v="220-04-0248 COM. SAN JOSE TZAL CALLE 24 X 21 AL SUR HASTA LA CASA DE EDUARDO CATALINO SULUB ESPINOZA AMPLIACION DE RED ELECTRICA"/>
    <s v="108 ML"/>
  </r>
  <r>
    <s v="220-04-0131"/>
    <x v="1"/>
    <s v="SIERRA PAPACAL"/>
    <s v="CALLE 22 X 15 Y 17 COMPLEMENTO"/>
    <x v="0"/>
    <x v="0"/>
    <n v="4"/>
    <n v="5"/>
    <n v="9"/>
    <s v="PECH JIMENEZ MARIA YESENIA"/>
    <n v="9992525354"/>
    <s v="S20-0208"/>
    <n v="2"/>
    <n v="92"/>
    <n v="256264.16"/>
    <s v="220-04-0131 COM. SIERRA PAPACAL CALLE 22 X 15 Y 17 COMPLEMENTO AMPLIACION DE RED ELECTRICA"/>
    <s v="92 ML"/>
  </r>
  <r>
    <s v="220-04-0081"/>
    <x v="1"/>
    <s v="YAXNIC"/>
    <s v="CONOCIDA COMO CALLE 24 X 21 AL NORTE HASTA LA CASA DE MARIA CLARISA MAY MEDINA"/>
    <x v="0"/>
    <x v="0"/>
    <n v="2"/>
    <n v="4"/>
    <n v="6"/>
    <s v="MAY MEDINA MARIA CLARISA"/>
    <n v="9994917048"/>
    <s v="S20-0215"/>
    <n v="1"/>
    <n v="100"/>
    <n v="278548"/>
    <s v="220-04-0081 COM. YAXNIC CONOCIDA COMO CALLE 24 X 21 AL NORTE HASTA LA CASA DE MARIA CLARISA MAY MEDINA AMPLIACION DE RED ELECTRICA"/>
    <s v="100 ML"/>
  </r>
  <r>
    <s v="220-04-0266"/>
    <x v="1"/>
    <s v="CAUCEL"/>
    <s v="CALLE 6 X 15 Y 17, 17 X 6 AL ORIENTE HASTA LA BARDA LIMITE DEL FRACC GRAN SANTA FE II, 6 X 17 Y 19, 19 X 6 AL ORIENTE HASTA LA BARDA LIMITE DEL FRACC GRAN SANTA FE II"/>
    <x v="4"/>
    <x v="2"/>
    <n v="56"/>
    <n v="52"/>
    <n v="108"/>
    <s v="CANUL MAY REYNA BELEM"/>
    <s v="9991-92-17-84"/>
    <s v="S20-0187"/>
    <n v="30"/>
    <n v="5152"/>
    <n v="1932103.04"/>
    <s v="220-04-0266 COM. CAUCEL CALLE 6 X 15 Y 17, 17 X 6 AL ORIENTE HASTA LA BARDA LIMITE DEL FRACC GRAN SANTA FE II, 6 X 17 Y 19, 19 X 6 AL ORIENTE HASTA LA BARDA LIMITE DEL FRACC GRAN SANTA FE II CONSTRUCCION DE CALLE"/>
    <s v="5152 M2"/>
  </r>
  <r>
    <s v="220-04-0268"/>
    <x v="1"/>
    <s v="CHICHI SUAREZ"/>
    <s v="CALLE 14 X 23 Y 25, 25 X 14 Y 16, 16 X 25 Y 25-A, 25-A X 16 Y 16-A, 25-A X 16-A Y 16-B, 25-A X 16-B Y 20 DIAGONAL, 20 DIAGONAL X 25-A Y 31 DIAGONAL"/>
    <x v="4"/>
    <x v="2"/>
    <n v="53"/>
    <n v="53"/>
    <n v="106"/>
    <s v="RODRIGUEZ VALDEZ LILIANA DEL CARMEN"/>
    <s v="9993-69-85-62"/>
    <s v="S20-0182"/>
    <n v="28"/>
    <n v="5264"/>
    <n v="1974105.28"/>
    <s v="220-04-0268 COM. CHICHI SUAREZ CALLE 14 X 23 Y 25, 25 X 14 Y 16, 16 X 25 Y 25-A, 25-A X 16 Y 16-A, 25-A X 16-A Y 16-B, 25-A X 16-B Y 20 DIAGONAL, 20 DIAGONAL X 25-A Y 31 DIAGONAL CONSTRUCCION DE CALLE"/>
    <s v="5264 M2"/>
  </r>
  <r>
    <s v="220-04-0270"/>
    <x v="1"/>
    <s v="CHICHI SUAREZ"/>
    <s v="CALLE 18 X 39 Y 41, 18 X 41 Y 43, 18-B X 39 Y 41, 18-B X 41 Y 43, 39 X 18-A Y 18-B, 41 X 16 Y 18, 41 X 18 Y 18-A, 41 X 18-A Y 18-B, 43 X 18 Y 18-A, 43 X 18-A Y 18-B"/>
    <x v="4"/>
    <x v="2"/>
    <n v="84"/>
    <n v="110"/>
    <n v="194"/>
    <s v="SABIDO MARTIN LUCY GUADALUPE"/>
    <s v="9991-20-64-51"/>
    <s v="S20-0181"/>
    <n v="57"/>
    <n v="8160"/>
    <n v="3060163.2"/>
    <s v="220-04-0270 COM. CHICHI SUAREZ CALLE 18 X 39 Y 41, 18 X 41 Y 43, 18-B X 39 Y 41, 18-B X 41 Y 43, 39 X 18-A Y 18-B, 41 X 16 Y 18, 41 X 18 Y 18-A, 41 X 18-A Y 18-B, 43 X 18 Y 18-A, 43 X 18-A Y 18-B CONSTRUCCION DE CALLE"/>
    <s v="8160 M2"/>
  </r>
  <r>
    <s v="220-04-0259"/>
    <x v="1"/>
    <s v="SAN PEDRO CHIMAY"/>
    <s v="CONOCIDA COMO CALLE 16 X 15 DIAGONAL"/>
    <x v="4"/>
    <x v="2"/>
    <n v="23"/>
    <n v="18"/>
    <n v="41"/>
    <s v="MOO ACOSTA ELSI MARGARITA"/>
    <s v="9991-03-95-70"/>
    <s v="S20-0197"/>
    <n v="10"/>
    <n v="3424"/>
    <n v="1284068.48"/>
    <s v="220-04-0259 COM. SAN PEDRO CHIMAY CONOCIDA COMO CALLE 16 X 15 DIAGONAL CONSTRUCCION DE CALLE"/>
    <s v="3424 M2"/>
  </r>
  <r>
    <s v="220-04-0253"/>
    <x v="1"/>
    <s v="TIXCACAL"/>
    <s v="CALLE 16 X 15 Y 17, 17 X 16 Y 18, 17 X 18 Y 20, 20 X 15 Y 17, 17 X 20 Y 22"/>
    <x v="4"/>
    <x v="2"/>
    <n v="31"/>
    <n v="29"/>
    <n v="60"/>
    <s v="MAGAÑA GONZALEZ JOSE ROLANDO"/>
    <n v="9991188167"/>
    <s v="S20-0195"/>
    <n v="15"/>
    <n v="4512"/>
    <n v="1692090.24"/>
    <s v="220-04-0253 COM. TIXCACAL CALLE 16 X 15 Y 17, 17 X 16 Y 18, 17 X 18 Y 20, 20 X 15 Y 17, 17 X 20 Y 22 CONSTRUCCION DE CALLE"/>
    <s v="4512 M2"/>
  </r>
  <r>
    <s v="220-04-0339"/>
    <x v="1"/>
    <s v="XCANATUN"/>
    <s v="CALLE 20-E X 13 Y 15, 20-E X 15 Y 17-C"/>
    <x v="4"/>
    <x v="2"/>
    <n v="23"/>
    <n v="17"/>
    <n v="40"/>
    <s v="CETZ CANUL HERMINIA"/>
    <s v="9991-69-55-12"/>
    <s v="S19-0762"/>
    <n v="13"/>
    <n v="2279"/>
    <n v="854670.58000000007"/>
    <s v="220-04-0339 COM. XCANATUN CALLE 20-E X 13 Y 15, 20-E X 15 Y 17-C CONSTRUCCION DE CALLE"/>
    <s v="2279 M2"/>
  </r>
  <r>
    <s v="220-04-0139"/>
    <x v="1"/>
    <s v="XCUNYA"/>
    <s v="CARRETERA A XCUNYA ENTRE CARRETERA A DZIBILCHALTUN Y CALLE AL CEMENTERIO DE XCUNYA"/>
    <x v="7"/>
    <x v="2"/>
    <n v="462"/>
    <n v="499"/>
    <n v="961"/>
    <s v="CHAB CHIM LEYDI MARLENE"/>
    <n v="9991216451"/>
    <s v="S18-1250"/>
    <n v="252"/>
    <n v="7627.5"/>
    <n v="3042503.01"/>
    <s v="220-04-0139 COM. XCUNYA CARRETERA A XCUNYA ENTRE CARRETERA A DZIBILCHALTUN Y CALLE AL CEMENTERIO DE XCUNYA CONSTRUCCION DE CICLOPISTA"/>
    <s v="7627.5 M2"/>
  </r>
  <r>
    <s v="220-04-0097"/>
    <x v="0"/>
    <s v="DZUNUNCAN"/>
    <s v="CALLE 185 # 374 X 92 Y 92-A"/>
    <x v="1"/>
    <x v="1"/>
    <n v="2"/>
    <n v="1"/>
    <n v="3"/>
    <s v="HUAN Y COHUO DOMINGA"/>
    <s v="9991-91-25-27"/>
    <s v="1353/2020"/>
    <n v="1"/>
    <n v="1"/>
    <n v="140261.5"/>
    <s v="220-04-0097 COL. DZUNUNCAN CALLE 185 # 374 X 92 Y 92-A CONSTRUCCION DE CUARTO PARA BAÑO"/>
    <s v="1 PZA"/>
  </r>
  <r>
    <s v="220-04-0057"/>
    <x v="0"/>
    <s v="DZUNUNCAN"/>
    <s v="CALLE 193-1 # 456 X 92 Y 94"/>
    <x v="1"/>
    <x v="1"/>
    <n v="0"/>
    <n v="2"/>
    <n v="2"/>
    <s v="CONTRERAS SASTRE MORGUI"/>
    <s v="9211-11-83-62"/>
    <s v="1247/2020"/>
    <n v="1"/>
    <n v="1"/>
    <n v="140261.5"/>
    <s v="220-04-0057 COL. DZUNUNCAN CALLE 193-1 # 456 X 92 Y 94 CONSTRUCCION DE CUARTO PARA BAÑO"/>
    <s v="1 PZA"/>
  </r>
  <r>
    <s v="220-04-0143"/>
    <x v="1"/>
    <s v="CAUCEL"/>
    <s v="CALLE 17 S/N X 16 Y 18"/>
    <x v="1"/>
    <x v="1"/>
    <n v="3"/>
    <n v="2"/>
    <n v="5"/>
    <s v="EK Y UH JOSE VIRGILIO"/>
    <s v="NO TIENE"/>
    <s v="1234/2020"/>
    <n v="1"/>
    <n v="1"/>
    <n v="140261.5"/>
    <s v="220-04-0143 COM. CAUCEL CALLE 17 S/N X 16 Y 18 CONSTRUCCION DE CUARTO PARA BAÑO"/>
    <s v="1 PZA"/>
  </r>
  <r>
    <s v="220-04-0225"/>
    <x v="1"/>
    <s v="CAUCEL"/>
    <s v="CALLE 17 S/N X 22 Y 24"/>
    <x v="1"/>
    <x v="1"/>
    <n v="2"/>
    <n v="1"/>
    <n v="3"/>
    <s v="CHI CHALE LUIS ARCANGETH"/>
    <s v="9991-87-71-95"/>
    <s v="1261/2020"/>
    <n v="1"/>
    <n v="1"/>
    <n v="140261.5"/>
    <s v="220-04-0225 COM. CAUCEL CALLE 17 S/N X 22 Y 24 CONSTRUCCION DE CUARTO PARA BAÑO"/>
    <s v="1 PZA"/>
  </r>
  <r>
    <s v="220-04-0223"/>
    <x v="1"/>
    <s v="CAUCEL"/>
    <s v="CALLE 18 S/N X 15 Y 17"/>
    <x v="1"/>
    <x v="1"/>
    <n v="4"/>
    <n v="2"/>
    <n v="6"/>
    <s v="NOH MAY EDWARD ELADIO"/>
    <s v="9999-56-01-98"/>
    <s v="0195/2020"/>
    <n v="1"/>
    <n v="1"/>
    <n v="140261.5"/>
    <s v="220-04-0223 COM. CAUCEL CALLE 18 S/N X 15 Y 17 CONSTRUCCION DE CUARTO PARA BAÑO"/>
    <s v="1 PZA"/>
  </r>
  <r>
    <s v="220-04-0232"/>
    <x v="1"/>
    <s v="CAUCEL"/>
    <s v="CALLE 18-A S/N X 29-B Y 29-D"/>
    <x v="1"/>
    <x v="1"/>
    <n v="3"/>
    <n v="3"/>
    <n v="6"/>
    <s v="CANCHE KU LAURA DEL CARMEN"/>
    <s v="9991-69-25-84"/>
    <s v="1264/2020"/>
    <n v="1"/>
    <n v="1"/>
    <n v="140261.5"/>
    <s v="220-04-0232 COM. CAUCEL CALLE 18-A S/N X 29-B Y 29-D CONSTRUCCION DE CUARTO PARA BAÑO"/>
    <s v="1 PZA"/>
  </r>
  <r>
    <s v="220-04-0221"/>
    <x v="1"/>
    <s v="CAUCEL"/>
    <s v="CALLE 20 S/N X 29 Y 31"/>
    <x v="1"/>
    <x v="1"/>
    <n v="3"/>
    <n v="1"/>
    <n v="4"/>
    <s v="EUAN KU OSCAR ALEJANDRO"/>
    <s v="9995-47-58-98"/>
    <s v="0187/2020"/>
    <n v="1"/>
    <n v="1"/>
    <n v="140261.5"/>
    <s v="220-04-0221 COM. CAUCEL CALLE 20 S/N X 29 Y 31 CONSTRUCCION DE CUARTO PARA BAÑO"/>
    <s v="1 PZA"/>
  </r>
  <r>
    <s v="220-04-0219"/>
    <x v="1"/>
    <s v="CAUCEL"/>
    <s v="CALLE 21-B # 37 X 4-A Y 4"/>
    <x v="1"/>
    <x v="1"/>
    <n v="5"/>
    <n v="4"/>
    <n v="9"/>
    <s v="SONDA CANCHE MARIA FRANCISCA"/>
    <s v="9994-49-00-02"/>
    <s v="0164/2020"/>
    <n v="1"/>
    <n v="1"/>
    <n v="140261.5"/>
    <s v="220-04-0219 COM. CAUCEL CALLE 21-B # 37 X 4-A Y 4 CONSTRUCCION DE CUARTO PARA BAÑO"/>
    <s v="1 PZA"/>
  </r>
  <r>
    <s v="220-04-0171"/>
    <x v="1"/>
    <s v="CAUCEL"/>
    <s v="CALLE 28 S/N X 21-B Y 23"/>
    <x v="1"/>
    <x v="1"/>
    <n v="2"/>
    <n v="2"/>
    <n v="4"/>
    <s v="SULUB MAY DAMARIS ALEJANDRA"/>
    <s v="9997-28-28-94"/>
    <s v="1232/2020"/>
    <n v="1"/>
    <n v="1"/>
    <n v="140261.5"/>
    <s v="220-04-0171 COM. CAUCEL CALLE 28 S/N X 21-B Y 23 CONSTRUCCION DE CUARTO PARA BAÑO"/>
    <s v="1 PZA"/>
  </r>
  <r>
    <s v="220-04-0174"/>
    <x v="1"/>
    <s v="CAUCEL"/>
    <s v="CALLE 30 S/N X 13 Y 15"/>
    <x v="1"/>
    <x v="1"/>
    <n v="2"/>
    <n v="2"/>
    <n v="4"/>
    <s v="CHAN EUAN BRENDA GUADALUPE"/>
    <s v="9994-11-23-02"/>
    <s v="1230/2020"/>
    <n v="1"/>
    <n v="1"/>
    <n v="140261.5"/>
    <s v="220-04-0174 COM. CAUCEL CALLE 30 S/N X 13 Y 15 CONSTRUCCION DE CUARTO PARA BAÑO"/>
    <s v="1 PZA"/>
  </r>
  <r>
    <s v="220-04-0237"/>
    <x v="1"/>
    <s v="CAUCEL"/>
    <s v="CALLE 32 S/N X 13 Y 15"/>
    <x v="1"/>
    <x v="1"/>
    <n v="1"/>
    <n v="2"/>
    <n v="3"/>
    <s v="AGUILAR SUAREZ MARIA ISABEL"/>
    <s v="9992-59-05-41"/>
    <s v="0091/2020"/>
    <n v="1"/>
    <n v="1"/>
    <n v="140261.5"/>
    <s v="220-04-0237 COM. CAUCEL CALLE 32 S/N X 13 Y 15 CONSTRUCCION DE CUARTO PARA BAÑO"/>
    <s v="1 PZA"/>
  </r>
  <r>
    <s v="220-04-0276"/>
    <x v="1"/>
    <s v="DZOYAXCHE"/>
    <s v="CALLE 20 S/N X 27 Y 29"/>
    <x v="1"/>
    <x v="1"/>
    <n v="2"/>
    <n v="1"/>
    <n v="3"/>
    <s v="TZAB CHI JOSE AMADO"/>
    <s v="9993-61-05-32"/>
    <s v="1194/2020"/>
    <n v="1"/>
    <n v="1"/>
    <n v="140261.5"/>
    <s v="220-04-0276 COM. DZOYAXCHE CALLE 20 S/N X 27 Y 29 CONSTRUCCION DE CUARTO PARA BAÑO"/>
    <s v="1 PZA"/>
  </r>
  <r>
    <s v="220-04-0024"/>
    <x v="1"/>
    <s v="DZUNUNCAN"/>
    <s v="CALLE 19 S/N X 24"/>
    <x v="1"/>
    <x v="1"/>
    <n v="1"/>
    <n v="4"/>
    <n v="5"/>
    <s v="SOLIS ACOSTA CARLOS"/>
    <s v="9999-97-32-56"/>
    <s v="1364/2019"/>
    <n v="1"/>
    <n v="1"/>
    <n v="140261.5"/>
    <s v="220-04-0024 COM. DZUNUNCAN CALLE 19 S/N X 24 CONSTRUCCION DE CUARTO PARA BAÑO"/>
    <s v="1 PZA"/>
  </r>
  <r>
    <s v="220-04-0063"/>
    <x v="1"/>
    <s v="DZUNUNCAN"/>
    <s v="CALLE 19 S/N X 24"/>
    <x v="1"/>
    <x v="1"/>
    <n v="1"/>
    <n v="1"/>
    <n v="2"/>
    <s v="KOH BACAB CARLOS DANIEL"/>
    <s v="9992-44-03-64"/>
    <s v="1107/2020"/>
    <n v="1"/>
    <n v="1"/>
    <n v="140261.5"/>
    <s v="220-04-0063 COM. DZUNUNCAN CALLE 19 S/N X 24 CONSTRUCCION DE CUARTO PARA BAÑO"/>
    <s v="1 PZA"/>
  </r>
  <r>
    <s v="220-04-0052"/>
    <x v="1"/>
    <s v="DZUNUNCAN"/>
    <s v="CALLE 21 S/N X 24 DIAG"/>
    <x v="1"/>
    <x v="1"/>
    <n v="5"/>
    <n v="2"/>
    <n v="7"/>
    <s v="RAMOS GRANDE ANGELICA"/>
    <s v="9992-68-09-34"/>
    <s v="1360/2020"/>
    <n v="1"/>
    <n v="1"/>
    <n v="140261.5"/>
    <s v="220-04-0052 COM. DZUNUNCAN CALLE 21 S/N X 24 DIAG CONSTRUCCION DE CUARTO PARA BAÑO"/>
    <s v="1 PZA"/>
  </r>
  <r>
    <s v="220-04-0061"/>
    <x v="1"/>
    <s v="DZUNUNCAN"/>
    <s v="CALLE 21 S/N X 24 DIAG"/>
    <x v="1"/>
    <x v="1"/>
    <n v="1"/>
    <n v="3"/>
    <n v="4"/>
    <s v="CHI CHAN ROSA CLAUDIANA"/>
    <s v="9991-50-10-55"/>
    <s v="1134/2020"/>
    <n v="1"/>
    <n v="1"/>
    <n v="140261.5"/>
    <s v="220-04-0061 COM. DZUNUNCAN CALLE 21 S/N X 24 DIAG CONSTRUCCION DE CUARTO PARA BAÑO"/>
    <s v="1 PZA"/>
  </r>
  <r>
    <s v="220-04-0102"/>
    <x v="1"/>
    <s v="ONCAN"/>
    <s v="CALLE 22 S/N X 21 Y 23"/>
    <x v="1"/>
    <x v="1"/>
    <n v="1"/>
    <n v="2"/>
    <n v="3"/>
    <s v="PUCH TEPAL MARIA GABRIELA"/>
    <s v="NO TIENE"/>
    <s v="0651/2020"/>
    <n v="1"/>
    <n v="1"/>
    <n v="140261.5"/>
    <s v="220-04-0102 COM. ONCAN CALLE 22 S/N X 21 Y 23 CONSTRUCCION DE CUARTO PARA BAÑO"/>
    <s v="1 PZA"/>
  </r>
  <r>
    <s v="220-04-0344"/>
    <x v="1"/>
    <s v="ONCAN"/>
    <s v="CALLE 24 S/N X 23 Y 25"/>
    <x v="1"/>
    <x v="1"/>
    <n v="1"/>
    <n v="1"/>
    <n v="2"/>
    <s v="PUCH GOMEZ WIGELMY ARACELY"/>
    <s v="9995-32-46-25"/>
    <s v="1120/2019"/>
    <n v="1"/>
    <n v="1"/>
    <n v="140261.5"/>
    <s v="220-04-0344 COM. ONCAN CALLE 24 S/N X 23 Y 25 CONSTRUCCION DE CUARTO PARA BAÑO"/>
    <s v="1 PZA"/>
  </r>
  <r>
    <s v="220-04-0051"/>
    <x v="1"/>
    <s v="SAN PEDRO CHIMAY"/>
    <s v="CALLE 19 S/N X 20 Y 22"/>
    <x v="1"/>
    <x v="1"/>
    <n v="2"/>
    <n v="2"/>
    <n v="4"/>
    <s v="CEN GUARDIA DIONISIA"/>
    <s v="9993-72-18-42"/>
    <s v="0212/2019"/>
    <n v="1"/>
    <n v="1"/>
    <n v="192143.87"/>
    <s v="220-04-0051 COM. SAN PEDRO CHIMAY CALLE 19 S/N X 20 Y 22 CONSTRUCCION DE CUARTO PARA BAÑO"/>
    <s v="1 PZA"/>
  </r>
  <r>
    <s v="220-04-0162"/>
    <x v="1"/>
    <s v="TAHDZIBICHEN"/>
    <s v="CALLE 42-A S/N X 55"/>
    <x v="1"/>
    <x v="1"/>
    <n v="3"/>
    <n v="1"/>
    <n v="4"/>
    <s v="UICAB DZUL MARIA FIDELIA"/>
    <s v="NO TIENE"/>
    <s v="1226/2020"/>
    <n v="1"/>
    <n v="1"/>
    <n v="140261.5"/>
    <s v="220-04-0162 COM. TAHDZIBICHEN CALLE 42-A S/N X 55 CONSTRUCCION DE CUARTO PARA BAÑO"/>
    <s v="1 PZA"/>
  </r>
  <r>
    <s v="220-04-0205"/>
    <x v="1"/>
    <s v="YAXNIC"/>
    <s v="CALLE 20 S/N X 21"/>
    <x v="1"/>
    <x v="1"/>
    <n v="1"/>
    <n v="3"/>
    <n v="4"/>
    <s v="MEDINA CHAN MARIA IRENE DEL SOCORRO"/>
    <s v="9991-75-47-31"/>
    <s v="0055/2020"/>
    <n v="1"/>
    <n v="1"/>
    <n v="140261.5"/>
    <s v="220-04-0205 COM. YAXNIC CALLE 20 S/N X 21 CONSTRUCCION DE CUARTO PARA BAÑO"/>
    <s v="1 PZA"/>
  </r>
  <r>
    <s v="220-04-0124"/>
    <x v="0"/>
    <s v="SAN JOSE TECOH SUR"/>
    <s v="CALLE 153 # 312 X 62 Y 64"/>
    <x v="8"/>
    <x v="1"/>
    <n v="4"/>
    <n v="2"/>
    <n v="6"/>
    <s v="GONGORA HERRERA MARIA DE LOS ANGELES"/>
    <s v="9991-99-47-09"/>
    <s v="1210/2020"/>
    <n v="1"/>
    <n v="1"/>
    <n v="184399.47"/>
    <s v="220-04-0124 COL. SAN JOSE TECOH SUR CALLE 153 # 312 X 62 Y 64 CONSTRUCCION DE CUARTO PARA COCINA"/>
    <s v="1 PZA"/>
  </r>
  <r>
    <s v="220-04-0167"/>
    <x v="1"/>
    <s v="TAHDZIBICHEN"/>
    <s v="CALLE 51 S/N X 42 Y 46"/>
    <x v="8"/>
    <x v="1"/>
    <n v="1"/>
    <n v="1"/>
    <n v="2"/>
    <s v="ROMERO UCAN KARINA PATRICIA"/>
    <s v="9991-43-47-52"/>
    <s v="0967/2020"/>
    <n v="1"/>
    <n v="1"/>
    <n v="184399.47"/>
    <s v="220-04-0167 COM. TAHDZIBICHEN CALLE 51 S/N X 42 Y 46 CONSTRUCCION DE CUARTO PARA COCINA"/>
    <s v="1 PZA"/>
  </r>
  <r>
    <s v="220-04-0058"/>
    <x v="0"/>
    <s v="DZUNUNCAN"/>
    <s v="CALLE 193-1 # 456 X 92 Y 94"/>
    <x v="9"/>
    <x v="1"/>
    <n v="0"/>
    <n v="2"/>
    <n v="2"/>
    <s v="CONTRERAS SASTRE MORGUI"/>
    <s v="9211-11-83-62"/>
    <s v="1246/2020"/>
    <n v="1"/>
    <n v="1"/>
    <n v="119368.5"/>
    <s v="220-04-0058 COL. DZUNUNCAN CALLE 193-1 # 456 X 92 Y 94 CONSTRUCCION DE CUARTOS DORMITORIO"/>
    <s v="1 PZA"/>
  </r>
  <r>
    <s v="220-04-0154"/>
    <x v="0"/>
    <s v="SAN JOSE TECOH SUR"/>
    <s v="CALLE 56 # 309 X 147 Y 149"/>
    <x v="9"/>
    <x v="1"/>
    <n v="0"/>
    <n v="3"/>
    <n v="3"/>
    <s v="GOMEZ GOMEZ VELIA"/>
    <s v="9991-62-04-80"/>
    <s v="0971/2020"/>
    <n v="1"/>
    <n v="1"/>
    <n v="119368.5"/>
    <s v="220-04-0154 COL. SAN JOSE TECOH SUR CALLE 56 # 309 X 147 Y 149 CONSTRUCCION DE CUARTOS DORMITORIO"/>
    <s v="1 PZA"/>
  </r>
  <r>
    <s v="220-04-0123"/>
    <x v="0"/>
    <s v="SAN JOSE TECOH SUR"/>
    <s v="CALLE 68 # 358 X 149 Y 151"/>
    <x v="9"/>
    <x v="1"/>
    <n v="2"/>
    <n v="4"/>
    <n v="6"/>
    <s v="CUPUL CANCHE ELY ALEJANDRA"/>
    <s v="NO TIENE"/>
    <s v="0067/2020"/>
    <n v="1"/>
    <n v="1"/>
    <n v="119368.5"/>
    <s v="220-04-0123 COL. SAN JOSE TECOH SUR CALLE 68 # 358 X 149 Y 151 CONSTRUCCION DE CUARTOS DORMITORIO"/>
    <s v="1 PZA"/>
  </r>
  <r>
    <s v="220-04-0222"/>
    <x v="1"/>
    <s v="CAUCEL"/>
    <s v="CALLE 18 S/N X 15 Y 17"/>
    <x v="9"/>
    <x v="1"/>
    <n v="4"/>
    <n v="2"/>
    <n v="6"/>
    <s v="NOH MAY EDWARD ELADIO"/>
    <s v="9999-56-01-98"/>
    <s v="0196/2020"/>
    <n v="1"/>
    <n v="1"/>
    <n v="119368.5"/>
    <s v="220-04-0222 COM. CAUCEL CALLE 18 S/N X 15 Y 17 CONSTRUCCION DE CUARTOS DORMITORIO"/>
    <s v="1 PZA"/>
  </r>
  <r>
    <s v="220-04-0220"/>
    <x v="1"/>
    <s v="CAUCEL"/>
    <s v="CALLE 21-B # 37 X 4-A Y 4"/>
    <x v="9"/>
    <x v="1"/>
    <n v="5"/>
    <n v="4"/>
    <n v="9"/>
    <s v="SONDA CANCHE MARIA FRANCISCA"/>
    <s v="9994-49-00-02"/>
    <s v="0163/2020"/>
    <n v="1"/>
    <n v="1"/>
    <n v="119368.5"/>
    <s v="220-04-0220 COM. CAUCEL CALLE 21-B # 37 X 4-A Y 4 CONSTRUCCION DE CUARTOS DORMITORIO"/>
    <s v="1 PZA"/>
  </r>
  <r>
    <s v="220-04-0183"/>
    <x v="1"/>
    <s v="CAUCEL"/>
    <s v="CALLE 25 S/N X 4-A Y 6"/>
    <x v="9"/>
    <x v="1"/>
    <n v="0"/>
    <n v="3"/>
    <n v="3"/>
    <s v="MOO CABALLERO AMELIA GUADALUPE"/>
    <s v="9996-18-34-47"/>
    <s v="0159/2020"/>
    <n v="1"/>
    <n v="1"/>
    <n v="119368.5"/>
    <s v="220-04-0183 COM. CAUCEL CALLE 25 S/N X 4-A Y 6 CONSTRUCCION DE CUARTOS DORMITORIO"/>
    <s v="1 PZA"/>
  </r>
  <r>
    <s v="220-04-0224"/>
    <x v="1"/>
    <s v="CAUCEL"/>
    <s v="CALLE 4-A S/N X 21-A"/>
    <x v="9"/>
    <x v="1"/>
    <n v="2"/>
    <n v="1"/>
    <n v="3"/>
    <s v="CHAN ORTIZ MARIA ALEJANDRA"/>
    <s v="9999-94-56-84"/>
    <s v="0229/2020"/>
    <n v="1"/>
    <n v="1"/>
    <n v="119368.5"/>
    <s v="220-04-0224 COM. CAUCEL CALLE 4-A S/N X 21-A CONSTRUCCION DE CUARTOS DORMITORIO"/>
    <s v="1 PZA"/>
  </r>
  <r>
    <s v="220-04-0184"/>
    <x v="1"/>
    <s v="CAUCEL"/>
    <s v="CALLE 9 S/N X 18 Y 20"/>
    <x v="9"/>
    <x v="1"/>
    <n v="3"/>
    <n v="1"/>
    <n v="4"/>
    <s v="TEC HAU ALEJANDRA NOEMI"/>
    <s v="9994-16-46-03"/>
    <s v="0104/2020"/>
    <n v="1"/>
    <n v="1"/>
    <n v="119368.5"/>
    <s v="220-04-0184 COM. CAUCEL CALLE 9 S/N X 18 Y 20 CONSTRUCCION DE CUARTOS DORMITORIO"/>
    <s v="1 PZA"/>
  </r>
  <r>
    <s v="220-04-0301"/>
    <x v="1"/>
    <s v="DZOYAXCHE"/>
    <s v="CALLE 20 S/N X 27 Y 29"/>
    <x v="9"/>
    <x v="1"/>
    <n v="2"/>
    <n v="1"/>
    <n v="3"/>
    <s v="TZAB CHI FERNANDO"/>
    <s v="NO TIENE"/>
    <s v="0035/2020"/>
    <n v="1"/>
    <n v="1"/>
    <n v="119368.5"/>
    <s v="220-04-0301 COM. DZOYAXCHE CALLE 20 S/N X 27 Y 29 CONSTRUCCION DE CUARTOS DORMITORIO"/>
    <s v="1 PZA"/>
  </r>
  <r>
    <s v="220-04-0055"/>
    <x v="1"/>
    <s v="DZUNUNCAN"/>
    <s v="CALLE 19 S/N X 16 Y 18"/>
    <x v="9"/>
    <x v="1"/>
    <n v="5"/>
    <n v="3"/>
    <n v="8"/>
    <s v="ABAN COCOM JORGE REINALDO"/>
    <s v="9991-94-13-85"/>
    <s v="1359/2020"/>
    <n v="1"/>
    <n v="1"/>
    <n v="119368.5"/>
    <s v="220-04-0055 COM. DZUNUNCAN CALLE 19 S/N X 16 Y 18 CONSTRUCCION DE CUARTOS DORMITORIO"/>
    <s v="1 PZA"/>
  </r>
  <r>
    <s v="220-04-0062"/>
    <x v="1"/>
    <s v="DZUNUNCAN"/>
    <s v="CALLE 19 S/N X 24"/>
    <x v="9"/>
    <x v="1"/>
    <n v="1"/>
    <n v="1"/>
    <n v="2"/>
    <s v="KOH BACAB CARLOS DANIEL"/>
    <s v="9992-44-03-64"/>
    <s v="1108/2020"/>
    <n v="1"/>
    <n v="1"/>
    <n v="119368.5"/>
    <s v="220-04-0062 COM. DZUNUNCAN CALLE 19 S/N X 24 CONSTRUCCION DE CUARTOS DORMITORIO"/>
    <s v="1 PZA"/>
  </r>
  <r>
    <s v="220-04-0053"/>
    <x v="1"/>
    <s v="DZUNUNCAN"/>
    <s v="CALLE 21 S/N X 24 DIAG"/>
    <x v="9"/>
    <x v="1"/>
    <n v="5"/>
    <n v="2"/>
    <n v="7"/>
    <s v="RAMOS GRANDE ANGELICA"/>
    <s v="9992-68-09-34"/>
    <s v="1172/2020"/>
    <n v="1"/>
    <n v="1"/>
    <n v="119368.5"/>
    <s v="220-04-0053 COM. DZUNUNCAN CALLE 21 S/N X 24 DIAG CONSTRUCCION DE CUARTOS DORMITORIO"/>
    <s v="1 PZA"/>
  </r>
  <r>
    <s v="220-04-0025"/>
    <x v="1"/>
    <s v="TEXAN CAMARA"/>
    <s v="CALLE 22 S/N X 21 Y 23"/>
    <x v="9"/>
    <x v="1"/>
    <n v="3"/>
    <n v="1"/>
    <n v="4"/>
    <s v="PECH BATUN MARIA MARICELA"/>
    <s v="9997-47-40-03"/>
    <s v="1272/2020"/>
    <n v="1"/>
    <n v="1"/>
    <n v="119368.5"/>
    <s v="220-04-0025 COM. TEXAN CAMARA CALLE 22 S/N X 21 Y 23 CONSTRUCCION DE CUARTOS DORMITORIO"/>
    <s v="1 PZA"/>
  </r>
  <r>
    <s v="220-04-0191"/>
    <x v="1"/>
    <s v="YAXNIC"/>
    <s v="CALLE 20 S/N X 21"/>
    <x v="9"/>
    <x v="1"/>
    <n v="2"/>
    <n v="1"/>
    <n v="3"/>
    <s v="MEDINA CHAN MARIA FAUSTINA"/>
    <s v="9997-40-49-75"/>
    <s v="0054/2020"/>
    <n v="1"/>
    <n v="1"/>
    <n v="119368.5"/>
    <s v="220-04-0191 COM. YAXNIC CALLE 20 S/N X 21 CONSTRUCCION DE CUARTOS DORMITORIO"/>
    <s v="1 PZA"/>
  </r>
  <r>
    <s v="220-04-0215"/>
    <x v="1"/>
    <s v="YAXNIC"/>
    <s v="CALLE 22 S/N X 21 Y 27"/>
    <x v="9"/>
    <x v="1"/>
    <n v="5"/>
    <n v="1"/>
    <n v="6"/>
    <s v="SIMA ROCA MARIA ANTONIA"/>
    <s v="9997-40-07-51"/>
    <s v="0041/2020"/>
    <n v="1"/>
    <n v="1"/>
    <n v="119368.5"/>
    <s v="220-04-0215 COM. YAXNIC CALLE 22 S/N X 21 Y 27 CONSTRUCCION DE CUARTOS DORMITORIO"/>
    <s v="1 PZA"/>
  </r>
  <r>
    <s v="220-04-0158"/>
    <x v="2"/>
    <s v="CIUDAD CAUCEL"/>
    <s v="CALLE 31 # 777 VIV 90 X 100 Y 100-A"/>
    <x v="9"/>
    <x v="1"/>
    <n v="2"/>
    <n v="2"/>
    <n v="4"/>
    <s v="ORTIZ BRICEÑO LUISA ILIANA"/>
    <s v="9991-03-95-71"/>
    <s v="1343/2019"/>
    <n v="1"/>
    <n v="1"/>
    <n v="119368.5"/>
    <s v="220-04-0158 FRACC. CIUDAD CAUCEL CALLE 31 # 777 VIV 90 X 100 Y 100-A CONSTRUCCION DE CUARTOS DORMITORIO"/>
    <s v="1 PZA"/>
  </r>
  <r>
    <s v="220-04-0017"/>
    <x v="2"/>
    <s v="CIUDAD CAUCEL"/>
    <s v="CALLE 39 # 888 X 110 Y 110-B"/>
    <x v="9"/>
    <x v="1"/>
    <n v="2"/>
    <n v="2"/>
    <n v="4"/>
    <s v="AC ESTRADA JUAN ANGEL"/>
    <s v="9991-32-50-34"/>
    <s v=" 0142/2020"/>
    <n v="1"/>
    <n v="1"/>
    <n v="119368.5"/>
    <s v="220-04-0017 FRACC. CIUDAD CAUCEL CALLE 39 # 888 X 110 Y 110-B CONSTRUCCION DE CUARTOS DORMITORIO"/>
    <s v="1 PZA"/>
  </r>
  <r>
    <s v="220-04-0202"/>
    <x v="2"/>
    <s v="CIUDAD CAUCEL"/>
    <s v="CALLE 57 # 853 X 108 Y 110"/>
    <x v="9"/>
    <x v="1"/>
    <n v="1"/>
    <n v="4"/>
    <n v="5"/>
    <s v="CANUL CUEVAS AURORA YAMILE"/>
    <s v="9996-02-20-94"/>
    <s v="1378/2019"/>
    <n v="1"/>
    <n v="1"/>
    <n v="119368.5"/>
    <s v="220-04-0202 FRACC. CIUDAD CAUCEL CALLE 57 # 853 X 108 Y 110 CONSTRUCCION DE CUARTOS DORMITORIO"/>
    <s v="1 PZA"/>
  </r>
  <r>
    <s v="220-04-0195"/>
    <x v="2"/>
    <s v="CIUDAD CAUCEL"/>
    <s v="CALLE 65 # 806 X 102 Y 104"/>
    <x v="9"/>
    <x v="1"/>
    <n v="1"/>
    <n v="4"/>
    <n v="5"/>
    <s v="MAY CHI MARICELA"/>
    <s v="9992-35-85-60"/>
    <s v="0436/2020"/>
    <n v="1"/>
    <n v="1"/>
    <n v="119368.5"/>
    <s v="220-04-0195 FRACC. CIUDAD CAUCEL CALLE 65 # 806 X 102 Y 104 CONSTRUCCION DE CUARTOS DORMITORIO"/>
    <s v="1 PZA"/>
  </r>
  <r>
    <s v="220-04-0001"/>
    <x v="2"/>
    <s v="CIUDAD CAUCEL"/>
    <s v="CALLE 71-A # 729 X 92 Y 94"/>
    <x v="9"/>
    <x v="1"/>
    <n v="4"/>
    <n v="1"/>
    <n v="5"/>
    <s v="KU NUÑEZ JOSE ALEJANDRO"/>
    <s v="9994-17-22-32"/>
    <s v="1253/2020"/>
    <n v="1"/>
    <n v="1"/>
    <n v="119368.5"/>
    <s v="220-04-0001 FRACC. CIUDAD CAUCEL CALLE 71-A # 729 X 92 Y 94 CONSTRUCCION DE CUARTOS DORMITORIO"/>
    <s v="1 PZA"/>
  </r>
  <r>
    <s v="220-04-0016"/>
    <x v="2"/>
    <s v="CIUDAD CAUCEL"/>
    <s v="CALLE 94 # 602-F X 35 Y 37"/>
    <x v="9"/>
    <x v="1"/>
    <n v="3"/>
    <n v="1"/>
    <n v="4"/>
    <s v="ESPITIA GOMEZ ALMA BERENICE"/>
    <s v="9993-87-49-29"/>
    <s v="0265/2020"/>
    <n v="1"/>
    <n v="1"/>
    <n v="119368.5"/>
    <s v="220-04-0016 FRACC. CIUDAD CAUCEL CALLE 94 # 602-F X 35 Y 37 CONSTRUCCION DE CUARTOS DORMITORIO"/>
    <s v="1 PZA"/>
  </r>
  <r>
    <s v="220-04-0066"/>
    <x v="2"/>
    <s v="DZUNUNCAN"/>
    <s v="CALLE 189-A # 253 X 76 Y 78"/>
    <x v="9"/>
    <x v="1"/>
    <n v="2"/>
    <n v="2"/>
    <n v="4"/>
    <s v="MARTIN SANTIAGO JOSE FORTUNATO"/>
    <s v="9995-55-08-40"/>
    <s v="1184/2020"/>
    <n v="1"/>
    <n v="1"/>
    <n v="119368.5"/>
    <s v="220-04-0066 FRACC. DZUNUNCAN CALLE 189-A # 253 X 76 Y 78 CONSTRUCCION DE CUARTOS DORMITORIO"/>
    <s v="1 PZA"/>
  </r>
  <r>
    <s v="220-04-0056"/>
    <x v="2"/>
    <s v="DZUNUNCAN"/>
    <s v="CALLE 189-C # 249 X 76 Y 78"/>
    <x v="9"/>
    <x v="1"/>
    <n v="3"/>
    <n v="3"/>
    <n v="6"/>
    <s v="VARGAS CHI MARIA GUADALUPE"/>
    <s v="9996-45-63-84"/>
    <s v="1207/2020"/>
    <n v="1"/>
    <n v="1"/>
    <n v="119368.5"/>
    <s v="220-04-0056 FRACC. DZUNUNCAN CALLE 189-C # 249 X 76 Y 78 CONSTRUCCION DE CUARTOS DORMITORIO"/>
    <s v="1 PZA"/>
  </r>
  <r>
    <s v="220-04-0119"/>
    <x v="2"/>
    <s v="SANTA CRUZ SEGUNDA ETAPA"/>
    <s v="CALLE 187-L # 611 X 108 Y 110"/>
    <x v="9"/>
    <x v="1"/>
    <n v="2"/>
    <n v="2"/>
    <n v="4"/>
    <s v="IUIT MAY JOSE ERNESTO"/>
    <s v="9992-16-72-05"/>
    <s v="0835/2020"/>
    <n v="1"/>
    <n v="1"/>
    <n v="119368.5"/>
    <s v="220-04-0119 FRACC. SANTA CRUZ SEGUNDA ETAPA CALLE 187-L # 611 X 108 Y 110 CONSTRUCCION DE CUARTOS DORMITORIO"/>
    <s v="1 PZA"/>
  </r>
  <r>
    <s v="220-04-0092"/>
    <x v="0"/>
    <s v="DZUNUNCAN"/>
    <s v="CALLE 84 X 193 Y 193-C"/>
    <x v="10"/>
    <x v="2"/>
    <n v="9"/>
    <n v="7"/>
    <n v="16"/>
    <s v="MEX CHI ELSI DE GUADALUPE"/>
    <n v="9992222990"/>
    <s v="S20-0217"/>
    <n v="5"/>
    <n v="288"/>
    <n v="167771.51999999999"/>
    <s v="220-04-0092 COL. DZUNUNCAN CALLE 84 X 193 Y 193-C CONSTRUCCION DE GUARNICIONES Y BANQUETAS"/>
    <s v="288 M2"/>
  </r>
  <r>
    <s v="220-04-0095"/>
    <x v="0"/>
    <s v="EL ROBLE AGRICOLA"/>
    <s v="CALLE 8 X 31 Y 33"/>
    <x v="10"/>
    <x v="2"/>
    <n v="9"/>
    <n v="9"/>
    <n v="18"/>
    <s v="CAAMAL DZUL CARLOS MOISES"/>
    <n v="9993778851"/>
    <s v="S20-0014"/>
    <n v="5"/>
    <n v="300"/>
    <n v="174762"/>
    <s v="220-04-0095 COL. EL ROBLE AGRICOLA CALLE 8 X 31 Y 33 CONSTRUCCION DE GUARNICIONES Y BANQUETAS"/>
    <s v="300 M2"/>
  </r>
  <r>
    <s v="220-04-0273"/>
    <x v="0"/>
    <s v="SANTA MARIA CHI"/>
    <s v="CALLE 4-A X 23 Y 25, 23 X 4-A Y 6, 23 X 6 Y 8, 8 X 23 Y 25, 8 X 25 Y 27, 8 X 27 Y 29"/>
    <x v="10"/>
    <x v="2"/>
    <n v="43"/>
    <n v="44"/>
    <n v="87"/>
    <s v="CRUZ LOPEZ VALENTIN"/>
    <s v="9994-48-97-05"/>
    <s v="S20-0174"/>
    <n v="21"/>
    <n v="780"/>
    <n v="454381.2"/>
    <s v="220-04-0273 COL. SANTA MARIA CHI CALLE 4-A X 23 Y 25, 23 X 4-A Y 6, 23 X 6 Y 8, 8 X 23 Y 25, 8 X 25 Y 27, 8 X 27 Y 29 CONSTRUCCION DE GUARNICIONES Y BANQUETAS"/>
    <s v="780 M2"/>
  </r>
  <r>
    <s v="220-04-0203"/>
    <x v="0"/>
    <s v="SUSULA XOCLAN"/>
    <s v="CALLE 83 X 136-B Y 136-C"/>
    <x v="10"/>
    <x v="2"/>
    <n v="3"/>
    <n v="5"/>
    <n v="8"/>
    <s v="VAZQUEZ VAZQUEZ MARIA CANDELARIA"/>
    <n v="9992792791"/>
    <s v="S20-0201"/>
    <n v="3"/>
    <n v="225"/>
    <n v="131071.5"/>
    <s v="220-04-0203 COL. SUSULA XOCLAN CALLE 83 X 136-B Y 136-C CONSTRUCCION DE GUARNICIONES Y BANQUETAS"/>
    <s v="225 M2"/>
  </r>
  <r>
    <s v="220-04-0085"/>
    <x v="1"/>
    <s v="SUSULA"/>
    <s v="CONOCIDA COMO CALLE 25 X 20 Y 22, 22 X 25 Y CARRETERA SUSULA-CHALMUCH"/>
    <x v="10"/>
    <x v="2"/>
    <n v="22"/>
    <n v="27"/>
    <n v="49"/>
    <s v="AVILA VIANA LANDY DEL SOCORRO"/>
    <n v="9993320761"/>
    <s v="S20-0200"/>
    <n v="13"/>
    <n v="570"/>
    <n v="332047.8"/>
    <s v="220-04-0085 COM. SUSULA CONOCIDA COMO CALLE 25 X 20 Y 22, 22 X 25 Y CARRETERA SUSULA-CHALMUCH CONSTRUCCION DE GUARNICIONES Y BANQUETAS"/>
    <s v="570 M2"/>
  </r>
  <r>
    <s v="220-04-0098"/>
    <x v="0"/>
    <s v="DZUNUNCAN"/>
    <s v="CALLE 185 # 374 X 92 Y 92-A"/>
    <x v="2"/>
    <x v="1"/>
    <n v="2"/>
    <n v="1"/>
    <n v="3"/>
    <s v="HUAN Y COHUO DOMINGA"/>
    <s v="9991-91-25-27"/>
    <s v="1352/2020"/>
    <n v="1"/>
    <n v="1"/>
    <n v="10954.44"/>
    <s v="220-04-0098 COL. DZUNUNCAN CALLE 185 # 374 X 92 Y 92-A CONSTRUCCION DE PISO FIRME"/>
    <s v="1 PZA"/>
  </r>
  <r>
    <s v="220-04-0122"/>
    <x v="0"/>
    <s v="SAN JOSE TECOH SUR"/>
    <s v="CALLE 66 # 317 X 145 Y 147"/>
    <x v="2"/>
    <x v="1"/>
    <n v="0"/>
    <n v="1"/>
    <n v="1"/>
    <s v="CAUICH CHI CASIMIRA"/>
    <s v="9992-62-31-52"/>
    <s v="0978/2020"/>
    <n v="1"/>
    <n v="1"/>
    <n v="7607.25"/>
    <s v="220-04-0122 COL. SAN JOSE TECOH SUR CALLE 66 # 317 X 145 Y 147 CONSTRUCCION DE PISO FIRME"/>
    <s v="1 PZA"/>
  </r>
  <r>
    <s v="220-04-0144"/>
    <x v="1"/>
    <s v="CAUCEL"/>
    <s v="CALLE 17 S/N X 16 Y 18"/>
    <x v="2"/>
    <x v="1"/>
    <n v="3"/>
    <n v="2"/>
    <n v="5"/>
    <s v="EK Y UH JOSE VIRGILIO"/>
    <s v="NO TIENE"/>
    <s v="1233/2020"/>
    <n v="1"/>
    <n v="1"/>
    <n v="7607.25"/>
    <s v="220-04-0144 COM. CAUCEL CALLE 17 S/N X 16 Y 18 CONSTRUCCION DE PISO FIRME"/>
    <s v="1 PZA"/>
  </r>
  <r>
    <s v="220-04-0226"/>
    <x v="1"/>
    <s v="CAUCEL"/>
    <s v="CALLE 17 S/N X 22 Y 24"/>
    <x v="2"/>
    <x v="1"/>
    <n v="2"/>
    <n v="1"/>
    <n v="3"/>
    <s v="CHI CHALE LUIS ARCANGETH"/>
    <s v="9991-87-71-95"/>
    <s v="1260/2020"/>
    <n v="1"/>
    <n v="1"/>
    <n v="11563.02"/>
    <s v="220-04-0226 COM. CAUCEL CALLE 17 S/N X 22 Y 24 CONSTRUCCION DE PISO FIRME"/>
    <s v="1 PZA"/>
  </r>
  <r>
    <s v="220-04-0233"/>
    <x v="1"/>
    <s v="CAUCEL"/>
    <s v="CALLE 18-A S/N X 29-B Y 29-D"/>
    <x v="2"/>
    <x v="1"/>
    <n v="3"/>
    <n v="3"/>
    <n v="6"/>
    <s v="CANCHE KU LAURA DEL CARMEN"/>
    <s v="9991-69-25-84"/>
    <s v="1263/2020"/>
    <n v="1"/>
    <n v="1"/>
    <n v="12171.6"/>
    <s v="220-04-0233 COM. CAUCEL CALLE 18-A S/N X 29-B Y 29-D CONSTRUCCION DE PISO FIRME"/>
    <s v="1 PZA"/>
  </r>
  <r>
    <s v="220-04-0228"/>
    <x v="1"/>
    <s v="CAUCEL"/>
    <s v="CALLE 20 S/N X 29 Y 31"/>
    <x v="2"/>
    <x v="1"/>
    <n v="2"/>
    <n v="2"/>
    <n v="4"/>
    <s v="CANUL HERNANDEZ HERMELINDA DE JESUS"/>
    <s v="9997-47-80-03"/>
    <s v="1265/2020"/>
    <n v="1"/>
    <n v="1"/>
    <n v="12171.6"/>
    <s v="220-04-0228 COM. CAUCEL CALLE 20 S/N X 29 Y 31 CONSTRUCCION DE PISO FIRME"/>
    <s v="1 PZA"/>
  </r>
  <r>
    <s v="220-04-0172"/>
    <x v="1"/>
    <s v="CAUCEL"/>
    <s v="CALLE 28 S/N X 21-B Y 23"/>
    <x v="2"/>
    <x v="1"/>
    <n v="2"/>
    <n v="2"/>
    <n v="4"/>
    <s v="SULUB MAY DAMARIS ALEJANDRA"/>
    <s v="9997-28-28-94"/>
    <s v="1231/2020"/>
    <n v="1"/>
    <n v="1"/>
    <n v="9128.7000000000007"/>
    <s v="220-04-0172 COM. CAUCEL CALLE 28 S/N X 21-B Y 23 CONSTRUCCION DE PISO FIRME"/>
    <s v="1 PZA"/>
  </r>
  <r>
    <s v="220-04-0175"/>
    <x v="1"/>
    <s v="CAUCEL"/>
    <s v="CALLE 30 S/N X 13 Y 15"/>
    <x v="2"/>
    <x v="1"/>
    <n v="2"/>
    <n v="2"/>
    <n v="4"/>
    <s v="CHAN EUAN BRENDA GUADALUPE"/>
    <s v="9994-11-23-02"/>
    <s v="1229/2020"/>
    <n v="1"/>
    <n v="1"/>
    <n v="7302.96"/>
    <s v="220-04-0175 COM. CAUCEL CALLE 30 S/N X 13 Y 15 CONSTRUCCION DE PISO FIRME"/>
    <s v="1 PZA"/>
  </r>
  <r>
    <s v="220-04-0230"/>
    <x v="1"/>
    <s v="CAUCEL"/>
    <s v="CALLE 9 S/N X 20 ESQ"/>
    <x v="2"/>
    <x v="1"/>
    <n v="1"/>
    <n v="3"/>
    <n v="4"/>
    <s v="EUAN CANCHE JUAN MANUEL"/>
    <s v="9991-43-80-90"/>
    <s v="1262/2020"/>
    <n v="1"/>
    <n v="1"/>
    <n v="8215.83"/>
    <s v="220-04-0230 COM. CAUCEL CALLE 9 S/N X 20 ESQ CONSTRUCCION DE PISO FIRME"/>
    <s v="1 PZA"/>
  </r>
  <r>
    <s v="220-04-0278"/>
    <x v="1"/>
    <s v="DZOYAXCHE"/>
    <s v="CALLE 20 S/N X 27 Y 29"/>
    <x v="2"/>
    <x v="1"/>
    <n v="2"/>
    <n v="1"/>
    <n v="3"/>
    <s v="TZAB CHI JOSE AMADO"/>
    <s v="9993-61-05-32"/>
    <s v="0052/2020"/>
    <n v="1"/>
    <n v="1"/>
    <n v="9128.7000000000007"/>
    <s v="220-04-0278 COM. DZOYAXCHE CALLE 20 S/N X 27 Y 29 CONSTRUCCION DE PISO FIRME"/>
    <s v="1 PZA"/>
  </r>
  <r>
    <s v="220-04-0059"/>
    <x v="1"/>
    <s v="DZUNUNCAN"/>
    <s v="CALLE 21 S/N X 24 DIAG"/>
    <x v="2"/>
    <x v="1"/>
    <n v="1"/>
    <n v="3"/>
    <n v="4"/>
    <s v="CHI CHAN ROSA CLAUDIANA"/>
    <s v="9991-50-10-55"/>
    <s v="1136/2020"/>
    <n v="1"/>
    <n v="1"/>
    <n v="6085.8"/>
    <s v="220-04-0059 COM. DZUNUNCAN CALLE 21 S/N X 24 DIAG CONSTRUCCION DE PISO FIRME"/>
    <s v="1 PZA"/>
  </r>
  <r>
    <s v="220-04-0101"/>
    <x v="1"/>
    <s v="ONCAN"/>
    <s v="CALLE 22 S/N X 21 Y 23"/>
    <x v="2"/>
    <x v="1"/>
    <n v="1"/>
    <n v="2"/>
    <n v="3"/>
    <s v="PUCH TEPAL MARIA GABRIELA"/>
    <s v="NO TIENE"/>
    <s v="0652/2020"/>
    <n v="1"/>
    <n v="1"/>
    <n v="7607.25"/>
    <s v="220-04-0101 COM. ONCAN CALLE 22 S/N X 21 Y 23 CONSTRUCCION DE PISO FIRME"/>
    <s v="1 PZA"/>
  </r>
  <r>
    <s v="220-04-0164"/>
    <x v="1"/>
    <s v="TAHDZIBICHEN"/>
    <s v="CALLE 42-A S/N X 55"/>
    <x v="2"/>
    <x v="1"/>
    <n v="3"/>
    <n v="1"/>
    <n v="4"/>
    <s v="UICAB DZUL MARIA FIDELIA"/>
    <s v="NO TIENE"/>
    <s v="0953/2020"/>
    <n v="1"/>
    <n v="1"/>
    <n v="10650.15"/>
    <s v="220-04-0164 COM. TAHDZIBICHEN CALLE 42-A S/N X 55 CONSTRUCCION DE PISO FIRME"/>
    <s v="1 PZA"/>
  </r>
  <r>
    <s v="220-04-0218"/>
    <x v="1"/>
    <s v="TAHDZIBICHEN"/>
    <s v="CALLE 44 S/N X 45 Y 49"/>
    <x v="2"/>
    <x v="1"/>
    <n v="1"/>
    <n v="4"/>
    <n v="5"/>
    <s v="UC GALAVIZ MARIA MERCEDES"/>
    <s v="NO TIENE"/>
    <s v="0963/2020"/>
    <n v="1"/>
    <n v="1"/>
    <n v="7607.25"/>
    <s v="220-04-0218 COM. TAHDZIBICHEN CALLE 44 S/N X 45 Y 49 CONSTRUCCION DE PISO FIRME"/>
    <s v="1 PZA"/>
  </r>
  <r>
    <s v="220-04-0166"/>
    <x v="1"/>
    <s v="TAHDZIBICHEN"/>
    <s v="CALLE 51 S/N X 42 Y 46"/>
    <x v="2"/>
    <x v="1"/>
    <n v="4"/>
    <n v="1"/>
    <n v="5"/>
    <s v="CHI CHAN MARIA ANTONIA"/>
    <s v="NO TIENE"/>
    <s v="0965/2020"/>
    <n v="1"/>
    <n v="1"/>
    <n v="10650.15"/>
    <s v="220-04-0166 COM. TAHDZIBICHEN CALLE 51 S/N X 42 Y 46 CONSTRUCCION DE PISO FIRME"/>
    <s v="1 PZA"/>
  </r>
  <r>
    <s v="220-04-0091"/>
    <x v="0"/>
    <s v="DZUNUNCAN"/>
    <s v="CALLE 84 X 193 Y 193-C"/>
    <x v="5"/>
    <x v="1"/>
    <n v="9"/>
    <n v="7"/>
    <n v="16"/>
    <s v="MEX CHI ELSI DE GUADALUPE"/>
    <n v="9992222990"/>
    <s v="S20-0217"/>
    <n v="5"/>
    <n v="4"/>
    <n v="96208.36"/>
    <s v="220-04-0091 COL. DZUNUNCAN CALLE 84 X 193 Y 193-C CONSTRUCCION DE SISTEMA DE DRENAJE PLUVIAL"/>
    <s v="4 PZA"/>
  </r>
  <r>
    <s v="220-04-0094"/>
    <x v="0"/>
    <s v="EL ROBLE AGRICOLA"/>
    <s v="CALLE 8 X 31 Y 33"/>
    <x v="5"/>
    <x v="1"/>
    <n v="9"/>
    <n v="9"/>
    <n v="18"/>
    <s v="CAAMAL DZUL CARLOS MOISES"/>
    <n v="9993778851"/>
    <s v="S20-0014"/>
    <n v="5"/>
    <n v="4"/>
    <n v="96208.36"/>
    <s v="220-04-0094 COL. EL ROBLE AGRICOLA CALLE 8 X 31 Y 33 CONSTRUCCION DE SISTEMA DE DRENAJE PLUVIAL"/>
    <s v="4 PZA"/>
  </r>
  <r>
    <s v="220-04-0272"/>
    <x v="0"/>
    <s v="SANTA MARIA CHI"/>
    <s v="CALLE 4-A X 23 Y 25, 23 X 4-A Y 6, 23 X 6 Y 8, 23 X 8 Y 10, 23 X 10 Y 12, 23 X 12 Y 14 COMPLEMENTO, 8 X 23 Y 25, 8 X 25 Y 27, 8 X 27 Y 29"/>
    <x v="5"/>
    <x v="1"/>
    <n v="73"/>
    <n v="75"/>
    <n v="148"/>
    <s v="CRUZ LOPEZ VALENTIN"/>
    <s v="9994-48-97-05"/>
    <s v="S20-0174"/>
    <n v="30"/>
    <n v="20"/>
    <n v="481041.8"/>
    <s v="220-04-0272 COL. SANTA MARIA CHI CALLE 4-A X 23 Y 25, 23 X 4-A Y 6, 23 X 6 Y 8, 23 X 8 Y 10, 23 X 10 Y 12, 23 X 12 Y 14 COMPLEMENTO, 8 X 23 Y 25, 8 X 25 Y 27, 8 X 27 Y 29 CONSTRUCCION DE SISTEMA DE DRENAJE PLUVIAL"/>
    <s v="20 PZA"/>
  </r>
  <r>
    <s v="220-04-0204"/>
    <x v="0"/>
    <s v="SUSULA XOCLAN"/>
    <s v="CALLE 83 X 136-B Y 136-C"/>
    <x v="5"/>
    <x v="1"/>
    <n v="3"/>
    <n v="5"/>
    <n v="8"/>
    <s v="VAZQUEZ VAZQUEZ MARIA CANDELARIA"/>
    <n v="9992792791"/>
    <s v="S20-0201"/>
    <n v="3"/>
    <n v="4"/>
    <n v="96208.36"/>
    <s v="220-04-0204 COL. SUSULA XOCLAN CALLE 83 X 136-B Y 136-C CONSTRUCCION DE SISTEMA DE DRENAJE PLUVIAL"/>
    <s v="4 PZA"/>
  </r>
  <r>
    <s v="220-04-0265"/>
    <x v="1"/>
    <s v="CAUCEL"/>
    <s v="CALLE 6 X 15 Y 17, 17 X 6 AL ORIENTE HASTA LA BARDA LIMITE DEL FRACC GRAN SANTA FE II, 6 X 17 Y 19, 19 X 6 AL ORIENTE HASTA LA BARDA LIMITE DEL FRACC GRAN SANTA FE II"/>
    <x v="5"/>
    <x v="1"/>
    <n v="56"/>
    <n v="52"/>
    <n v="108"/>
    <s v="CANUL MAY REYNA BELEM"/>
    <s v="9991-92-17-84"/>
    <s v="S20-0187"/>
    <n v="30"/>
    <n v="24"/>
    <n v="577250.16"/>
    <s v="220-04-0265 COM. CAUCEL CALLE 6 X 15 Y 17, 17 X 6 AL ORIENTE HASTA LA BARDA LIMITE DEL FRACC GRAN SANTA FE II, 6 X 17 Y 19, 19 X 6 AL ORIENTE HASTA LA BARDA LIMITE DEL FRACC GRAN SANTA FE II CONSTRUCCION DE SISTEMA DE DRENAJE PLUVIAL"/>
    <s v="24 PZA"/>
  </r>
  <r>
    <s v="220-04-0267"/>
    <x v="1"/>
    <s v="CHICHI SUAREZ"/>
    <s v="CALLE 14 X 23 Y 25, 25 X 14 Y 16, 16 X 25 Y 25-A, 25-A X 16 Y 16-A, 25-A X 16-A Y 16-B, 25-A X 16-B Y 20 DIAGONAL, 20 DIAGONAL X 25-A Y 31 DIAGONAL"/>
    <x v="5"/>
    <x v="1"/>
    <n v="53"/>
    <n v="53"/>
    <n v="106"/>
    <s v="RODRIGUEZ VALDEZ LILIANA DEL CARMEN"/>
    <s v="9993-69-85-62"/>
    <s v="S20-0182"/>
    <n v="28"/>
    <n v="26"/>
    <n v="625354.34"/>
    <s v="220-04-0267 COM. CHICHI SUAREZ CALLE 14 X 23 Y 25, 25 X 14 Y 16, 16 X 25 Y 25-A, 25-A X 16 Y 16-A, 25-A X 16-A Y 16-B, 25-A X 16-B Y 20 DIAGONAL, 20 DIAGONAL X 25-A Y 31 DIAGONAL CONSTRUCCION DE SISTEMA DE DRENAJE PLUVIAL"/>
    <s v="26 PZA"/>
  </r>
  <r>
    <s v="220-04-0269"/>
    <x v="1"/>
    <s v="CHICHI SUAREZ"/>
    <s v="CALLE 18 X 39 Y 41, 18 X 41 Y 43, 18-B X 39 Y 41, 18-B X 41 Y 43, 39 X 18-A Y 18-B, 41 X 16 Y 18, 41 X 18 Y 18-A, 41 X 18-A Y 18-B, 43 X 18 Y 18-A, 43 X 18-A Y 18-B"/>
    <x v="5"/>
    <x v="1"/>
    <n v="84"/>
    <n v="110"/>
    <n v="194"/>
    <s v="SABIDO MARTIN LUCY GUADALUPE"/>
    <s v="9991-20-64-51"/>
    <s v="S20-0181"/>
    <n v="57"/>
    <n v="25"/>
    <n v="601302.25"/>
    <s v="220-04-0269 COM. CHICHI SUAREZ CALLE 18 X 39 Y 41, 18 X 41 Y 43, 18-B X 39 Y 41, 18-B X 41 Y 43, 39 X 18-A Y 18-B, 41 X 16 Y 18, 41 X 18 Y 18-A, 41 X 18-A Y 18-B, 43 X 18 Y 18-A, 43 X 18-A Y 18-B CONSTRUCCION DE SISTEMA DE DRENAJE PLUVIAL"/>
    <s v="25 PZA"/>
  </r>
  <r>
    <s v="220-04-0260"/>
    <x v="1"/>
    <s v="CHICHI SUAREZ"/>
    <s v="CALLE 41-A PRIVADA X 14"/>
    <x v="5"/>
    <x v="1"/>
    <n v="14"/>
    <n v="9"/>
    <n v="23"/>
    <s v="ECHEVERRIA ASCENCIO YAHAIRA PAULINA"/>
    <s v="9991-43-14-80"/>
    <s v="S20-0191"/>
    <n v="7"/>
    <n v="4"/>
    <n v="96208.36"/>
    <s v="220-04-0260 COM. CHICHI SUAREZ CALLE 41-A PRIVADA X 14 CONSTRUCCION DE SISTEMA DE DRENAJE PLUVIAL"/>
    <s v="4 PZA"/>
  </r>
  <r>
    <s v="220-04-0241"/>
    <x v="1"/>
    <s v="SAN JOSE TZAL"/>
    <s v="CONOCIDA COMO CALLE 21 X 24 AL PONIENTE HASTA LA CASA DE MARGARITA TUN"/>
    <x v="5"/>
    <x v="1"/>
    <n v="20"/>
    <n v="18"/>
    <n v="38"/>
    <s v="ARANDA PISTE BRIANDA CAROLINA"/>
    <n v="9995058866"/>
    <s v="S20-0214"/>
    <n v="11"/>
    <n v="10"/>
    <n v="240520.9"/>
    <s v="220-04-0241 COM. SAN JOSE TZAL CONOCIDA COMO CALLE 21 X 24 AL PONIENTE HASTA LA CASA DE MARGARITA TUN CONSTRUCCION DE SISTEMA DE DRENAJE PLUVIAL"/>
    <s v="10 PZA"/>
  </r>
  <r>
    <s v="220-04-0258"/>
    <x v="1"/>
    <s v="SAN PEDRO CHIMAY"/>
    <s v="CONOCIDA COMO CALLE 16 X 15 DIAGONAL"/>
    <x v="5"/>
    <x v="1"/>
    <n v="23"/>
    <n v="18"/>
    <n v="41"/>
    <s v="MOO ACOSTA ELSI MARGARITA"/>
    <s v="9991-03-95-70"/>
    <s v="S20-0197"/>
    <n v="10"/>
    <n v="16"/>
    <n v="384833.44"/>
    <s v="220-04-0258 COM. SAN PEDRO CHIMAY CONOCIDA COMO CALLE 16 X 15 DIAGONAL CONSTRUCCION DE SISTEMA DE DRENAJE PLUVIAL"/>
    <s v="16 PZA"/>
  </r>
  <r>
    <s v="220-04-0254"/>
    <x v="1"/>
    <s v="SAN PEDRO CHIMAY"/>
    <s v="CONOCIDA COMO CALLE 24 X 15 AL NORESTE HASTA LA CASA DE MARIA ELISA CASTRO PECH"/>
    <x v="5"/>
    <x v="1"/>
    <n v="4"/>
    <n v="3"/>
    <n v="7"/>
    <s v="CASTRO PECH MARIA ELISA"/>
    <s v="9994-51-14-93"/>
    <s v="S20-0190"/>
    <n v="3"/>
    <n v="5"/>
    <n v="120260.45"/>
    <s v="220-04-0254 COM. SAN PEDRO CHIMAY CONOCIDA COMO CALLE 24 X 15 AL NORESTE HASTA LA CASA DE MARIA ELISA CASTRO PECH CONSTRUCCION DE SISTEMA DE DRENAJE PLUVIAL"/>
    <s v="5 PZA"/>
  </r>
  <r>
    <s v="220-04-0263"/>
    <x v="1"/>
    <s v="SANTA CRUZ PALOMEQUE"/>
    <s v="CONOCIDA COMO CALLE 88 X 81 Y 83, 81 X 88 AL PONIENTE HASTA LA CASA DE LUIS ALFREDO CIAU NARVAEZ"/>
    <x v="5"/>
    <x v="1"/>
    <n v="15"/>
    <n v="17"/>
    <n v="32"/>
    <s v="TUN US MARGARITA DEL CARMEN"/>
    <s v="9998-99-24-40"/>
    <s v="S20-0188"/>
    <n v="8"/>
    <n v="8"/>
    <n v="192416.72"/>
    <s v="220-04-0263 COM. SANTA CRUZ PALOMEQUE CONOCIDA COMO CALLE 88 X 81 Y 83, 81 X 88 AL PONIENTE HASTA LA CASA DE LUIS ALFREDO CIAU NARVAEZ CONSTRUCCION DE SISTEMA DE DRENAJE PLUVIAL"/>
    <s v="8 PZA"/>
  </r>
  <r>
    <s v="220-04-0331"/>
    <x v="1"/>
    <s v="SITPACH"/>
    <s v="CONOCIDA COMO CALLE 8 X 1 Y 3"/>
    <x v="5"/>
    <x v="1"/>
    <n v="8"/>
    <n v="7"/>
    <n v="15"/>
    <s v="ESPADAS CANUL BIANEY DEL SOCORRO"/>
    <s v="9992-59-45-65"/>
    <s v="S20-0172"/>
    <n v="5"/>
    <n v="4"/>
    <n v="96208.36"/>
    <s v="220-04-0331 COM. SITPACH CONOCIDA COMO CALLE 8 X 1 Y 3 CONSTRUCCION DE SISTEMA DE DRENAJE PLUVIAL"/>
    <s v="4 PZA"/>
  </r>
  <r>
    <s v="220-04-0084"/>
    <x v="1"/>
    <s v="SUSULA"/>
    <s v="CONOCIDA COMO CALLE 25 X 20 Y 22, 22 X 25 Y CARRETERA SUSULA-CHALMUCH"/>
    <x v="5"/>
    <x v="1"/>
    <n v="22"/>
    <n v="27"/>
    <n v="49"/>
    <s v="AVILA VIANA LANDY DEL SOCORRO"/>
    <n v="9993320761"/>
    <s v="S20-0200"/>
    <n v="13"/>
    <n v="8"/>
    <n v="192416.72"/>
    <s v="220-04-0084 COM. SUSULA CONOCIDA COMO CALLE 25 X 20 Y 22, 22 X 25 Y CARRETERA SUSULA-CHALMUCH CONSTRUCCION DE SISTEMA DE DRENAJE PLUVIAL"/>
    <s v="8 PZA"/>
  </r>
  <r>
    <s v="220-04-0322"/>
    <x v="1"/>
    <s v="TAHDZIBICHEN"/>
    <s v="CONOCIDA COMO CALLE 38 X 43 AL NORTE HASTA LA CASA DE REYES HERRERA QUIÑONES"/>
    <x v="5"/>
    <x v="1"/>
    <n v="6"/>
    <n v="9"/>
    <n v="15"/>
    <s v="BAAS HUH MIREYA DE LA CRUZ"/>
    <s v="9992-46-59-54"/>
    <s v="S20-0180"/>
    <n v="4"/>
    <n v="4"/>
    <n v="96208.36"/>
    <s v="220-04-0322 COM. TAHDZIBICHEN CONOCIDA COMO CALLE 38 X 43 AL NORTE HASTA LA CASA DE REYES HERRERA QUIÑONES CONSTRUCCION DE SISTEMA DE DRENAJE PLUVIAL"/>
    <s v="4 PZA"/>
  </r>
  <r>
    <s v="220-04-0327"/>
    <x v="1"/>
    <s v="TAHDZIBICHEN"/>
    <s v="CONOCIDA COMO CALLE 40 X 43 AL NORTE HASTA LA CASA DE LETICIA JIMENEZ MORALES"/>
    <x v="5"/>
    <x v="1"/>
    <n v="20"/>
    <n v="24"/>
    <n v="44"/>
    <s v="COB UICAB JOSE BUENAVENTURA"/>
    <s v="9994-49-13-87"/>
    <s v="S20-0176"/>
    <n v="13"/>
    <n v="6"/>
    <n v="144312.54"/>
    <s v="220-04-0327 COM. TAHDZIBICHEN CONOCIDA COMO CALLE 40 X 43 AL NORTE HASTA LA CASA DE LETICIA JIMENEZ MORALES CONSTRUCCION DE SISTEMA DE DRENAJE PLUVIAL"/>
    <s v="6 PZA"/>
  </r>
  <r>
    <s v="220-04-0252"/>
    <x v="1"/>
    <s v="TIXCACAL"/>
    <s v="CALLE 16 X 15 Y 17, 17 X 16 Y 18, 17 X 18 Y 20, 20 X 15 Y 17, 17 X 20 Y 22"/>
    <x v="5"/>
    <x v="1"/>
    <n v="31"/>
    <n v="29"/>
    <n v="60"/>
    <s v="MAGAÑA GONZALEZ JOSE ROLANDO"/>
    <n v="9991188167"/>
    <s v="S20-0195"/>
    <n v="15"/>
    <n v="20"/>
    <n v="481041.8"/>
    <s v="220-04-0252 COM. TIXCACAL CALLE 16 X 15 Y 17, 17 X 16 Y 18, 17 X 18 Y 20, 20 X 15 Y 17, 17 X 20 Y 22 CONSTRUCCION DE SISTEMA DE DRENAJE PLUVIAL"/>
    <s v="20 PZA"/>
  </r>
  <r>
    <s v="220-04-0250"/>
    <x v="1"/>
    <s v="TIXCACAL"/>
    <s v="CONOCIDA COMO CALLE 24 X 19 AL NORTE HASTA LA CASA DE MIRIAN NOEMY CAN MARTIN"/>
    <x v="5"/>
    <x v="1"/>
    <n v="20"/>
    <n v="14"/>
    <n v="34"/>
    <s v="CANTO RODRIGUEZ ENA ARGELIA"/>
    <n v="9996436743"/>
    <s v="S20-0196"/>
    <n v="6"/>
    <n v="4"/>
    <n v="96208.36"/>
    <s v="220-04-0250 COM. TIXCACAL CONOCIDA COMO CALLE 24 X 19 AL NORTE HASTA LA CASA DE MIRIAN NOEMY CAN MARTIN CONSTRUCCION DE SISTEMA DE DRENAJE PLUVIAL"/>
    <s v="4 PZA"/>
  </r>
  <r>
    <s v="220-04-0338"/>
    <x v="1"/>
    <s v="XCANATUN"/>
    <s v="CALLE 20-E X 13 Y 15, 20-E X 15 Y 17-C"/>
    <x v="5"/>
    <x v="1"/>
    <n v="23"/>
    <n v="17"/>
    <n v="40"/>
    <s v="CETZ CANUL HERMINIA"/>
    <s v="9991-69-55-12"/>
    <s v="S19-0762"/>
    <n v="13"/>
    <n v="12"/>
    <n v="288625.08"/>
    <s v="220-04-0338 COM. XCANATUN CALLE 20-E X 13 Y 15, 20-E X 15 Y 17-C CONSTRUCCION DE SISTEMA DE DRENAJE PLUVIAL"/>
    <s v="12 PZA"/>
  </r>
  <r>
    <s v="220-04-0004"/>
    <x v="0"/>
    <s v="SUSULA XOCLAN"/>
    <s v="CALLE 79-B # 1154 X 136 Y 138"/>
    <x v="11"/>
    <x v="1"/>
    <n v="1"/>
    <n v="0"/>
    <n v="1"/>
    <s v="TREJO TORRES JOSE ANTONIO"/>
    <s v="9993-53-75-71"/>
    <s v="1395/2020"/>
    <n v="1"/>
    <n v="1"/>
    <n v="44156.840000000004"/>
    <s v="220-04-0004 COL. SUSULA XOCLAN CALLE 79-B # 1154 X 136 Y 138 CONSTRUCCION DE TANQUE SEPTICO PARA SANITARIO"/>
    <s v="1 PZA"/>
  </r>
  <r>
    <s v="220-04-0054"/>
    <x v="1"/>
    <s v="DZUNUNCAN"/>
    <s v="CALLE 19 S/N X 16 Y 18"/>
    <x v="11"/>
    <x v="1"/>
    <n v="5"/>
    <n v="3"/>
    <n v="8"/>
    <s v="ABAN COCOM JORGE REINALDO"/>
    <s v="9991-94-13-85"/>
    <s v="1276/2020"/>
    <n v="1"/>
    <n v="1"/>
    <n v="44156.840000000004"/>
    <s v="220-04-0054 COM. DZUNUNCAN CALLE 19 S/N X 16 Y 18 CONSTRUCCION DE TANQUE SEPTICO PARA SANITARIO"/>
    <s v="1 PZA"/>
  </r>
  <r>
    <s v="220-04-0064"/>
    <x v="1"/>
    <s v="DZUNUNCAN"/>
    <s v="CALLE 21 S/N X 24 DIAG"/>
    <x v="11"/>
    <x v="1"/>
    <n v="2"/>
    <n v="2"/>
    <n v="4"/>
    <s v="ARIZQUETA HEREDIA JORGE JESUS DE ATOCHA"/>
    <s v="9993-67-01-24"/>
    <s v="1292/2020"/>
    <n v="1"/>
    <n v="1"/>
    <n v="44156.840000000004"/>
    <s v="220-04-0064 COM. DZUNUNCAN CALLE 21 S/N X 24 DIAG CONSTRUCCION DE TANQUE SEPTICO PARA SANITARIO"/>
    <s v="1 PZA"/>
  </r>
  <r>
    <s v="220-04-0305"/>
    <x v="0"/>
    <s v="CHUBURNA DE HIDALGO"/>
    <s v="CALLE 18 # 105-H X 23 Y 25"/>
    <x v="3"/>
    <x v="1"/>
    <n v="2"/>
    <n v="3"/>
    <n v="5"/>
    <s v="CANUL DZUL MARIA DE LAS MERCEDES"/>
    <s v="9994-40-18-09"/>
    <s v="0124/2020"/>
    <n v="1"/>
    <n v="1"/>
    <n v="118664.5"/>
    <s v="220-04-0305 COL. CHUBURNA DE HIDALGO CALLE 18 # 105-H X 23 Y 25 CONSTRUCCION DE TECHO FIRME"/>
    <s v="1 PZA"/>
  </r>
  <r>
    <s v="220-04-0099"/>
    <x v="0"/>
    <s v="DZUNUNCAN"/>
    <s v="CALLE 185 # 374 X 92 Y 92-A"/>
    <x v="3"/>
    <x v="1"/>
    <n v="2"/>
    <n v="1"/>
    <n v="3"/>
    <s v="HUAN Y COHUO DOMINGA"/>
    <s v="9991-91-25-27"/>
    <s v="0844/2020"/>
    <n v="1"/>
    <n v="1"/>
    <n v="112419"/>
    <s v="220-04-0099 COL. DZUNUNCAN CALLE 185 # 374 X 92 Y 92-A CONSTRUCCION DE TECHO FIRME"/>
    <s v="1 PZA"/>
  </r>
  <r>
    <s v="220-04-0145"/>
    <x v="1"/>
    <s v="CAUCEL"/>
    <s v="CALLE 17 S/N X 16 Y 18"/>
    <x v="3"/>
    <x v="1"/>
    <n v="3"/>
    <n v="2"/>
    <n v="5"/>
    <s v="EK Y UH JOSE VIRGILIO"/>
    <s v="NO TIENE"/>
    <s v="0817/2020"/>
    <n v="1"/>
    <n v="1"/>
    <n v="78068.75"/>
    <s v="220-04-0145 COM. CAUCEL CALLE 17 S/N X 16 Y 18 CONSTRUCCION DE TECHO FIRME"/>
    <s v="1 PZA"/>
  </r>
  <r>
    <s v="220-04-0227"/>
    <x v="1"/>
    <s v="CAUCEL"/>
    <s v="CALLE 17 S/N X 22 Y 24"/>
    <x v="3"/>
    <x v="1"/>
    <n v="2"/>
    <n v="1"/>
    <n v="3"/>
    <s v="CHI CHALE LUIS ARCANGETH"/>
    <s v="9991-87-71-95"/>
    <s v="0251/2020"/>
    <n v="1"/>
    <n v="1"/>
    <n v="118664.5"/>
    <s v="220-04-0227 COM. CAUCEL CALLE 17 S/N X 22 Y 24 CONSTRUCCION DE TECHO FIRME"/>
    <s v="1 PZA"/>
  </r>
  <r>
    <s v="220-04-0234"/>
    <x v="1"/>
    <s v="CAUCEL"/>
    <s v="CALLE 18-A S/N X 29-B Y 29-D"/>
    <x v="3"/>
    <x v="1"/>
    <n v="3"/>
    <n v="3"/>
    <n v="6"/>
    <s v="CANCHE KU LAURA DEL CARMEN"/>
    <s v="9991-69-25-84"/>
    <s v="0284/2020"/>
    <n v="1"/>
    <n v="1"/>
    <n v="124910"/>
    <s v="220-04-0234 COM. CAUCEL CALLE 18-A S/N X 29-B Y 29-D CONSTRUCCION DE TECHO FIRME"/>
    <s v="1 PZA"/>
  </r>
  <r>
    <s v="220-04-0229"/>
    <x v="1"/>
    <s v="CAUCEL"/>
    <s v="CALLE 20 S/N X 29 Y 31"/>
    <x v="3"/>
    <x v="1"/>
    <n v="2"/>
    <n v="2"/>
    <n v="4"/>
    <s v="CANUL HERNANDEZ HERMELINDA DE JESUS"/>
    <s v="9997-47-80-03"/>
    <s v="0186/2020"/>
    <n v="1"/>
    <n v="1"/>
    <n v="124910"/>
    <s v="220-04-0229 COM. CAUCEL CALLE 20 S/N X 29 Y 31 CONSTRUCCION DE TECHO FIRME"/>
    <s v="1 PZA"/>
  </r>
  <r>
    <s v="220-04-0236"/>
    <x v="1"/>
    <s v="CAUCEL"/>
    <s v="CALLE 22 S/N X 27 Y 29"/>
    <x v="3"/>
    <x v="1"/>
    <n v="2"/>
    <n v="2"/>
    <n v="4"/>
    <s v="EK PINELO JOSE FELIPE"/>
    <s v="9995-14-07-46"/>
    <s v="1127/2020"/>
    <n v="1"/>
    <n v="1"/>
    <n v="99928"/>
    <s v="220-04-0236 COM. CAUCEL CALLE 22 S/N X 27 Y 29 CONSTRUCCION DE TECHO FIRME"/>
    <s v="1 PZA"/>
  </r>
  <r>
    <s v="220-04-0173"/>
    <x v="1"/>
    <s v="CAUCEL"/>
    <s v="CALLE 28 S/N X 21-B Y 23"/>
    <x v="3"/>
    <x v="1"/>
    <n v="2"/>
    <n v="2"/>
    <n v="4"/>
    <s v="SULUB MAY DAMARIS ALEJANDRA"/>
    <s v="9997-28-28-94"/>
    <s v="0589/2020"/>
    <n v="1"/>
    <n v="1"/>
    <n v="93682.5"/>
    <s v="220-04-0173 COM. CAUCEL CALLE 28 S/N X 21-B Y 23 CONSTRUCCION DE TECHO FIRME"/>
    <s v="1 PZA"/>
  </r>
  <r>
    <s v="220-04-0176"/>
    <x v="1"/>
    <s v="CAUCEL"/>
    <s v="CALLE 30 S/N X 13 Y 15"/>
    <x v="3"/>
    <x v="1"/>
    <n v="2"/>
    <n v="2"/>
    <n v="4"/>
    <s v="CHAN EUAN BRENDA GUADALUPE"/>
    <s v="9994-11-23-02"/>
    <s v="0590/2020"/>
    <n v="1"/>
    <n v="1"/>
    <n v="74946"/>
    <s v="220-04-0176 COM. CAUCEL CALLE 30 S/N X 13 Y 15 CONSTRUCCION DE TECHO FIRME"/>
    <s v="1 PZA"/>
  </r>
  <r>
    <s v="220-04-0231"/>
    <x v="1"/>
    <s v="CAUCEL"/>
    <s v="CALLE 9 S/N X 20 ESQ"/>
    <x v="3"/>
    <x v="1"/>
    <n v="1"/>
    <n v="3"/>
    <n v="4"/>
    <s v="EUAN CANCHE JUAN MANUEL"/>
    <s v="9991-43-80-90"/>
    <s v="0283/2020"/>
    <n v="1"/>
    <n v="1"/>
    <n v="84314.25"/>
    <s v="220-04-0231 COM. CAUCEL CALLE 9 S/N X 20 ESQ CONSTRUCCION DE TECHO FIRME"/>
    <s v="1 PZA"/>
  </r>
  <r>
    <s v="220-04-0277"/>
    <x v="1"/>
    <s v="DZOYAXCHE"/>
    <s v="CALLE 20 S/N X 27 Y 29"/>
    <x v="3"/>
    <x v="1"/>
    <n v="2"/>
    <n v="1"/>
    <n v="3"/>
    <s v="TZAB CHI JOSE AMADO"/>
    <s v="9993-61-05-32"/>
    <s v="0059/2020"/>
    <n v="1"/>
    <n v="1"/>
    <n v="93682.5"/>
    <s v="220-04-0277 COM. DZOYAXCHE CALLE 20 S/N X 27 Y 29 CONSTRUCCION DE TECHO FIRME"/>
    <s v="1 PZA"/>
  </r>
  <r>
    <s v="220-04-0023"/>
    <x v="1"/>
    <s v="DZUNUNCAN"/>
    <s v="CALLE 19 S/N X 24"/>
    <x v="3"/>
    <x v="1"/>
    <n v="1"/>
    <n v="4"/>
    <n v="5"/>
    <s v="SOLIS ACOSTA CARLOS"/>
    <s v="9999-97-32-56"/>
    <s v="1108/2020"/>
    <n v="1"/>
    <n v="1"/>
    <n v="74946"/>
    <s v="220-04-0023 COM. DZUNUNCAN CALLE 19 S/N X 24 CONSTRUCCION DE TECHO FIRME"/>
    <s v="1 PZA"/>
  </r>
  <r>
    <s v="220-04-0060"/>
    <x v="1"/>
    <s v="DZUNUNCAN"/>
    <s v="CALLE 21 S/N X 24 DIAG"/>
    <x v="3"/>
    <x v="1"/>
    <n v="1"/>
    <n v="3"/>
    <n v="4"/>
    <s v="CHI CHAN ROSA CLAUDIANA"/>
    <s v="9991-50-10-55"/>
    <s v="1135/2020"/>
    <n v="1"/>
    <n v="1"/>
    <n v="62455"/>
    <s v="220-04-0060 COM. DZUNUNCAN CALLE 21 S/N X 24 DIAG CONSTRUCCION DE TECHO FIRME"/>
    <s v="1 PZA"/>
  </r>
  <r>
    <s v="220-04-0065"/>
    <x v="1"/>
    <s v="DZUNUNCAN"/>
    <s v="CALLE 21 S/N X 24 DIAG"/>
    <x v="3"/>
    <x v="1"/>
    <n v="2"/>
    <n v="2"/>
    <n v="4"/>
    <s v="ARIZQUETA HEREDIA JORGE JESUS DE ATOCHA"/>
    <s v="9993-67-01-24"/>
    <s v="1105/2020"/>
    <n v="1"/>
    <n v="1"/>
    <n v="99928"/>
    <s v="220-04-0065 COM. DZUNUNCAN CALLE 21 S/N X 24 DIAG CONSTRUCCION DE TECHO FIRME"/>
    <s v="1 PZA"/>
  </r>
  <r>
    <s v="220-04-0103"/>
    <x v="1"/>
    <s v="ONCAN"/>
    <s v="CALLE 20 S/N X 25 Y 27"/>
    <x v="3"/>
    <x v="1"/>
    <n v="4"/>
    <n v="3"/>
    <n v="7"/>
    <s v="TEPAL PUC GILDA ELVIRA"/>
    <s v="9992-57-34-69"/>
    <s v="0553/2020"/>
    <n v="1"/>
    <n v="1"/>
    <n v="62455"/>
    <s v="220-04-0103 COM. ONCAN CALLE 20 S/N X 25 Y 27 CONSTRUCCION DE TECHO FIRME"/>
    <s v="1 PZA"/>
  </r>
  <r>
    <s v="220-04-0100"/>
    <x v="1"/>
    <s v="ONCAN"/>
    <s v="CALLE 27 S/N X 22 Y 24"/>
    <x v="3"/>
    <x v="1"/>
    <n v="3"/>
    <n v="2"/>
    <n v="5"/>
    <s v="PECH DE LA ROSA MARIA RAFAELA"/>
    <s v="9995-48-98-23"/>
    <s v="0654/2020"/>
    <n v="1"/>
    <n v="1"/>
    <n v="37473"/>
    <s v="220-04-0100 COM. ONCAN CALLE 27 S/N X 22 Y 24 CONSTRUCCION DE TECHO FIRME"/>
    <s v="1 PZA"/>
  </r>
  <r>
    <s v="220-04-0026"/>
    <x v="1"/>
    <s v="SAN PEDRO CHIMAY"/>
    <s v="CALLE 20 S/N X 15 Y 17"/>
    <x v="3"/>
    <x v="1"/>
    <n v="2"/>
    <n v="1"/>
    <n v="3"/>
    <s v="CHI MOO MARIA MAXIMA"/>
    <s v="9993-66-71-84"/>
    <s v="1216/2020"/>
    <n v="1"/>
    <n v="1"/>
    <n v="49964"/>
    <s v="220-04-0026 COM. SAN PEDRO CHIMAY CALLE 20 S/N X 15 Y 17 CONSTRUCCION DE TECHO FIRME"/>
    <s v="1 PZA"/>
  </r>
  <r>
    <s v="220-04-0027"/>
    <x v="1"/>
    <s v="SAN PEDRO CHIMAY"/>
    <s v="CALLE 20 S/N X 15 Y 17"/>
    <x v="3"/>
    <x v="1"/>
    <n v="2"/>
    <n v="2"/>
    <n v="4"/>
    <s v="PUC PIÑA JOSE ANTONIO BENJAMIN"/>
    <s v="NO TIENE"/>
    <s v="1212/2020"/>
    <n v="1"/>
    <n v="1"/>
    <n v="62455"/>
    <s v="220-04-0027 COM. SAN PEDRO CHIMAY CALLE 20 S/N X 15 Y 17 CONSTRUCCION DE TECHO FIRME"/>
    <s v="1 PZA"/>
  </r>
  <r>
    <s v="220-04-0214"/>
    <x v="1"/>
    <s v="TAHDZIBICHEN"/>
    <s v="CALLE 42 S/N X 55 Y 57"/>
    <x v="3"/>
    <x v="1"/>
    <n v="2"/>
    <n v="3"/>
    <n v="5"/>
    <s v="MUKUL CAUICH MARIA INES"/>
    <s v="NO TIENE"/>
    <s v="0960/2020"/>
    <n v="1"/>
    <n v="1"/>
    <n v="49964"/>
    <s v="220-04-0214 COM. TAHDZIBICHEN CALLE 42 S/N X 55 Y 57 CONSTRUCCION DE TECHO FIRME"/>
    <s v="1 PZA"/>
  </r>
  <r>
    <s v="220-04-0163"/>
    <x v="1"/>
    <s v="TAHDZIBICHEN"/>
    <s v="CALLE 42-A S/N X 55"/>
    <x v="3"/>
    <x v="1"/>
    <n v="3"/>
    <n v="1"/>
    <n v="4"/>
    <s v="UICAB DZUL MARIA FIDELIA"/>
    <s v="NO TIENE"/>
    <s v="0954/2020"/>
    <n v="1"/>
    <n v="1"/>
    <n v="109296.25"/>
    <s v="220-04-0163 COM. TAHDZIBICHEN CALLE 42-A S/N X 55 CONSTRUCCION DE TECHO FIRME"/>
    <s v="1 PZA"/>
  </r>
  <r>
    <s v="220-04-0217"/>
    <x v="1"/>
    <s v="TAHDZIBICHEN"/>
    <s v="CALLE 44 S/N X 45 Y 49"/>
    <x v="3"/>
    <x v="1"/>
    <n v="1"/>
    <n v="4"/>
    <n v="5"/>
    <s v="UC GALAVIZ MARIA MERCEDES"/>
    <s v="NO TIENE"/>
    <s v="0964/2020"/>
    <n v="1"/>
    <n v="1"/>
    <n v="78068.75"/>
    <s v="220-04-0217 COM. TAHDZIBICHEN CALLE 44 S/N X 45 Y 49 CONSTRUCCION DE TECHO FIRME"/>
    <s v="1 PZA"/>
  </r>
  <r>
    <s v="220-04-0165"/>
    <x v="1"/>
    <s v="TAHDZIBICHEN"/>
    <s v="CALLE 51 S/N X 42 Y 46"/>
    <x v="3"/>
    <x v="1"/>
    <n v="4"/>
    <n v="1"/>
    <n v="5"/>
    <s v="CHI CHAN MARIA ANTONIA"/>
    <s v="NO TIENE"/>
    <s v="1228/2020"/>
    <n v="1"/>
    <n v="1"/>
    <n v="109296.25"/>
    <s v="220-04-0165 COM. TAHDZIBICHEN CALLE 51 S/N X 42 Y 46 CONSTRUCCION DE TECHO FIRME"/>
    <s v="1 PZA"/>
  </r>
  <r>
    <s v="220-04-0012"/>
    <x v="1"/>
    <s v="XCUNYA"/>
    <s v="CALLE 20 S/N X 21"/>
    <x v="3"/>
    <x v="1"/>
    <n v="2"/>
    <n v="2"/>
    <n v="4"/>
    <s v="MAY CHALE SILVIA LETICIA"/>
    <s v="9992-80-54-35"/>
    <s v="0554/2020"/>
    <n v="1"/>
    <n v="1"/>
    <n v="93682.5"/>
    <s v="220-04-0012 COM. XCUNYA CALLE 20 S/N X 21 CONSTRUCCION DE TECHO FIRME"/>
    <s v="1 PZA"/>
  </r>
  <r>
    <s v="220-04-0168"/>
    <x v="2"/>
    <s v="CIUDAD CAUCEL"/>
    <s v="CALLE 96 S/N X 29-B Y 31"/>
    <x v="3"/>
    <x v="1"/>
    <n v="1"/>
    <n v="1"/>
    <n v="2"/>
    <s v="CANUL GARCIA JESUS HUMBERTO"/>
    <s v="9994-41-55-99"/>
    <s v="0815/2020"/>
    <n v="1"/>
    <n v="1"/>
    <n v="124910"/>
    <s v="220-04-0168 FRACC. CIUDAD CAUCEL CALLE 96 S/N X 29-B Y 31 CONSTRUCCION DE TECHO FIRME"/>
    <s v="1 PZA"/>
  </r>
  <r>
    <s v="221-01-0155"/>
    <x v="0"/>
    <s v="DZUNUNCAN"/>
    <s v="CONOCIDA COMO CALLE 80-A X 189 Y 189-A, 189 A X 80-A Y 80-B, 80-A X189-A Y 189-B, 189-B X 80-A Y 80-B, 80-B X 189-B Y 189-B-1, 80-A X 189-B Y 189-B-1, 189-B-1 X 80-A Y 80-B, 80-A1 X 189-B-1 X 189-C, 80-A X 189-B1 Y 189-C, 189-C X 80-A Y 80-B, 80-B X 189-C Y 189-D, 189-D X 80-A Y 80-B, 80-A X 189-C-Y 189-D, 80-B X 189-A Y 189-B, 82-B X 189-B Y 189-D, 189-B X 80-A Y 82-A, 189-B X 82-A Y 82-B, 189-B X 82 Y 82-B, 82 X 189 Y 189-B, 82 X 189-B Y 189-D, 189-D X 82 Y 82-B, 189-D X 82-A Y 82-B, 82-A X 189-C Y 189-D, 189-D X 80-A Y 80-B, 189-C X 80-A Y 82-A, 189-B1 X 80-A Y 82-A, 82-A X 189-B-1 Y 189-C"/>
    <x v="6"/>
    <x v="0"/>
    <n v="365"/>
    <n v="388"/>
    <n v="753"/>
    <s v="CHACON DZUL ANITA"/>
    <n v="9996434013"/>
    <s v="S21-0037"/>
    <n v="254"/>
    <n v="2118"/>
    <n v="1487683.2"/>
    <s v="221-01-0155 COL. DZUNUNCAN CONOCIDA COMO CALLE 80-A X 189 Y 189-A, 189 A X 80-A Y 80-B, 80-A X189-A Y 189-B, 189-B X 80-A Y 80-B, 80-B X 189-B Y 189-B-1, 80-A X 189-B Y 189-B-1, 189-B-1 X 80-A Y 80-B, 80-A1 X 189-B-1 X 189-C, 80-A X 189-B1 Y 189-C, 189-C X 80-A Y 80-B, 80-B X 189-C Y 189-D, 189-D X 80-A Y 80-B, 80-A X 189-C-Y 189-D, 80-B X 189-A Y 189-B, 82-B X 189-B Y 189-D, 189-B X 80-A Y 82-A, 189-B X 82-A Y 82-B, 189-B X 82 Y 82-B, 82 X 189 Y 189-B, 82 X 189-B Y 189-D, 189-D X 82 Y 82-B, 189-D X 82-A Y 82-B, 82-A X 189-C Y 189-D, 189-D X 80-A Y 80-B, 189-C X 80-A Y 82-A, 189-B1 X 80-A Y 82-A, 82-A X 189-B-1 Y 189-C AMPLIACION DE RED DE AGUA POTABLE"/>
    <s v="2118 ML"/>
  </r>
  <r>
    <s v="221-01-0085"/>
    <x v="0"/>
    <s v="EMILIANO ZAPATA SUR III"/>
    <s v="CALLE 165-A X 94 Y 94-A"/>
    <x v="6"/>
    <x v="0"/>
    <n v="10"/>
    <n v="12"/>
    <n v="22"/>
    <s v="GLORIA JIMENEZ CRUZ"/>
    <n v="9995051157"/>
    <s v="S20-0074"/>
    <n v="10"/>
    <n v="90"/>
    <n v="63216"/>
    <s v="221-01-0085 COL. EMILIANO ZAPATA SUR III CALLE 165-A X 94 Y 94-A AMPLIACION DE RED DE AGUA POTABLE"/>
    <s v="90 ML"/>
  </r>
  <r>
    <s v="221-01-0194"/>
    <x v="0"/>
    <s v="GUADALUPANA"/>
    <s v="CONOCIDA COMO CALLE 60-A X 187-D2 Y 187-E"/>
    <x v="6"/>
    <x v="0"/>
    <n v="2"/>
    <n v="3"/>
    <n v="5"/>
    <s v="PUCH DIAZ LAURA YAZMIN"/>
    <s v="9991-97-59-23"/>
    <s v="S21-0025"/>
    <m/>
    <n v="110"/>
    <n v="77264"/>
    <s v="221-01-0194 COL. GUADALUPANA CONOCIDA COMO CALLE 60-A X 187-D2 Y 187-E AMPLIACION DE RED DE AGUA POTABLE"/>
    <s v="110 ML"/>
  </r>
  <r>
    <s v="221-01-0259"/>
    <x v="0"/>
    <s v="GUADALUPANA"/>
    <s v="CONOCIDA COMO CALLE 64 X 193 Y 195 (COMPLEMENTO), 64 X 195 Y 197, 64 X 197 Y 199"/>
    <x v="6"/>
    <x v="0"/>
    <n v="20"/>
    <n v="19"/>
    <n v="39"/>
    <s v="XOOL TUN MARIA DE LOURDES"/>
    <n v="9993558090"/>
    <s v="S19-0044"/>
    <n v="11"/>
    <n v="280"/>
    <n v="196672"/>
    <s v="221-01-0259 COL. GUADALUPANA CONOCIDA COMO CALLE 64 X 193 Y 195 (COMPLEMENTO), 64 X 195 Y 197, 64 X 197 Y 199 AMPLIACION DE RED DE AGUA POTABLE"/>
    <s v="280 ML"/>
  </r>
  <r>
    <s v="221-01-0476"/>
    <x v="1"/>
    <s v="CAUCEL"/>
    <s v="CALLE 11 X 16 Y 16-A"/>
    <x v="6"/>
    <x v="0"/>
    <n v="9"/>
    <n v="6"/>
    <n v="15"/>
    <s v="MONTAÑO ORTA MARIA VANESSA"/>
    <n v="9992452740"/>
    <s v="S20-0346"/>
    <n v="3"/>
    <n v="76"/>
    <n v="53382.400000000001"/>
    <s v="221-01-0476 COM. CAUCEL CALLE 11 X 16 Y 16-A AMPLIACION DE RED DE AGUA POTABLE"/>
    <s v="76 ML"/>
  </r>
  <r>
    <s v="221-01-0385"/>
    <x v="1"/>
    <s v="CAUCEL"/>
    <s v="CONOCIDA COMO CALLE 28 X 21-B Y 23, 23 X 28 HACIA EL PONIENTE HASTA LA CASA DE LUCELY MIJANGOS CHAN"/>
    <x v="6"/>
    <x v="0"/>
    <n v="14"/>
    <n v="11"/>
    <n v="25"/>
    <s v="ALONZO CHABLE SOFIA ARACELLY"/>
    <s v="9993-64-07-87"/>
    <s v="S20-0384"/>
    <n v="6"/>
    <n v="246"/>
    <n v="172790.39999999999"/>
    <s v="221-01-0385 COM. CAUCEL CONOCIDA COMO CALLE 28 X 21-B Y 23, 23 X 28 HACIA EL PONIENTE HASTA LA CASA DE LUCELY MIJANGOS CHAN AMPLIACION DE RED DE AGUA POTABLE"/>
    <s v="246 ML"/>
  </r>
  <r>
    <s v="221-01-0118"/>
    <x v="1"/>
    <s v="CHOLUL"/>
    <s v="CALLE 25 X 30 Y 32"/>
    <x v="6"/>
    <x v="0"/>
    <n v="6"/>
    <n v="2"/>
    <n v="8"/>
    <s v="JOSE FRANCISCO MEDINA CASTRO"/>
    <n v="9991975923"/>
    <s v="S20-0163"/>
    <m/>
    <n v="128"/>
    <n v="89907.199999999997"/>
    <s v="221-01-0118 COM. CHOLUL CALLE 25 X 30 Y 32 AMPLIACION DE RED DE AGUA POTABLE"/>
    <s v="128 ML"/>
  </r>
  <r>
    <s v="221-01-0437"/>
    <x v="1"/>
    <s v="DZUNUNCAN"/>
    <s v="CALLE 24 DIAGONAL X 29-A AL SUR HASTA LA CASA DE ANGELICA IRASEMA MARIN LIZARRAGA"/>
    <x v="6"/>
    <x v="0"/>
    <n v="3"/>
    <n v="4"/>
    <n v="7"/>
    <s v="UH CHI LILIANA MINELVA"/>
    <s v="9991-65-10-18"/>
    <s v="S20-0282"/>
    <m/>
    <n v="110"/>
    <n v="77264"/>
    <s v="221-01-0437 COM. DZUNUNCAN CALLE 24 DIAGONAL X 29-A AL SUR HASTA LA CASA DE ANGELICA IRASEMA MARIN LIZARRAGA AMPLIACION DE RED DE AGUA POTABLE"/>
    <s v="110 ML"/>
  </r>
  <r>
    <s v="221-01-0046"/>
    <x v="1"/>
    <s v="DZUNUNCAN"/>
    <s v="CALLE 23 X 24 DIAGONAL Y AL PONIENTE HASTA LA CASA DE ARACELY GIJON MOLINA"/>
    <x v="6"/>
    <x v="0"/>
    <n v="12"/>
    <n v="12"/>
    <n v="24"/>
    <s v="BACAB MAY FABIOLA GUADALUPE"/>
    <n v="9995483400"/>
    <s v="S19-0200"/>
    <n v="7"/>
    <n v="370"/>
    <n v="259888"/>
    <s v="221-01-0046 COM. DZUNUNCAN CALLE 23 X 24 DIAGONAL Y AL PONIENTE HASTA LA CASA DE ARACELY GIJON MOLINA AMPLIACION DE RED DE AGUA POTABLE"/>
    <s v="370 ML"/>
  </r>
  <r>
    <s v="221-01-0524"/>
    <x v="1"/>
    <s v="SAN MATIAS COSGAYA"/>
    <s v="CALLE 16 X 19 Y 21"/>
    <x v="6"/>
    <x v="0"/>
    <n v="3"/>
    <n v="1"/>
    <n v="4"/>
    <s v="JORGE AKE LANDY MARIBEL"/>
    <n v="9994945487"/>
    <s v="S20-0329"/>
    <n v="2"/>
    <n v="116"/>
    <n v="81478.399999999994"/>
    <s v="221-01-0524 COM. SAN MATIAS COSGAYA CALLE 16 X 19 Y 21 AMPLIACION DE RED DE AGUA POTABLE"/>
    <s v="116 ML"/>
  </r>
  <r>
    <s v="221-01-0403"/>
    <x v="1"/>
    <s v="SANTA GERTRUDIS COPO"/>
    <s v="CALLE 9 X 12-A Y 12-B"/>
    <x v="6"/>
    <x v="0"/>
    <n v="4"/>
    <n v="5"/>
    <n v="9"/>
    <s v="MAY CAB EUNICE ESMERALDA"/>
    <n v="9992869671"/>
    <s v="S20-0357"/>
    <m/>
    <n v="87"/>
    <n v="61108.800000000003"/>
    <s v="221-01-0403 COM. SANTA GERTRUDIS COPO CALLE 9 X 12-A Y 12-B AMPLIACION DE RED DE AGUA POTABLE"/>
    <s v="87 ML"/>
  </r>
  <r>
    <s v="221-01-0405"/>
    <x v="1"/>
    <s v="SANTA GERTRUDIS COPO"/>
    <s v="CONOCIDA COMO CALLE 12-B X 7-B HACIA EL NORTE HASTA LA CASA DE JOSE TEODOMIRO CAB PECH"/>
    <x v="6"/>
    <x v="0"/>
    <n v="3"/>
    <n v="0"/>
    <n v="3"/>
    <s v="CAB PECH JOSE TEODOMIRO"/>
    <s v="S/N"/>
    <s v="S20-0358"/>
    <m/>
    <n v="55"/>
    <n v="38632"/>
    <s v="221-01-0405 COM. SANTA GERTRUDIS COPO CONOCIDA COMO CALLE 12-B X 7-B HACIA EL NORTE HASTA LA CASA DE JOSE TEODOMIRO CAB PECH AMPLIACION DE RED DE AGUA POTABLE"/>
    <s v="55 ML"/>
  </r>
  <r>
    <s v="221-01-0249"/>
    <x v="1"/>
    <s v="SITPACH"/>
    <s v="CALLE 6  X 19 AL SUR HASTA LA CASA DE PAOLA BEATRIZ CAMARA CHALE"/>
    <x v="6"/>
    <x v="0"/>
    <n v="3"/>
    <n v="4"/>
    <n v="7"/>
    <s v="CAMARA CHALE PAOLA BEATRIZ"/>
    <n v="9993336656"/>
    <s v="S20-0058"/>
    <n v="2"/>
    <n v="210"/>
    <n v="147504"/>
    <s v="221-01-0249 COM. SITPACH CALLE 6  X 19 AL SUR HASTA LA CASA DE PAOLA BEATRIZ CAMARA CHALE AMPLIACION DE RED DE AGUA POTABLE"/>
    <s v="210 ML"/>
  </r>
  <r>
    <s v="221-01-0156"/>
    <x v="0"/>
    <s v="DZUNUNCAN"/>
    <s v="CONOCIDA COMO CALLE 80-A X 189 Y 189-A, 189 A X 80-A Y 80-B, 80-A X189-A Y 189-B, 189-B X 80-A Y 80-B, 80-B X 189-B Y 189-B-1, 80-A X 189-B Y 189-B-1, 189-B-1 X 80-A Y 80-B, 80-B X 189-B1 Y 189-C, 80-A X 189-B1 Y 189-C, 189-C X 80-A Y 80-B, 80-B X 189-C Y 189-D, 189-D X 80-A Y 80-B, 80-A X 189-C-Y 189-D, 80-B X 189-A Y 189-B, 82-B X 189-B Y 189-D , 189-B X 80-A Y 82-A, 189-B X 82-A Y 82-B, 189-B X 82 Y 82-B, 189-D X 82 Y 82-B, 189-D X 82-A Y 82-B, 82-A X 189-C Y 189-D, 189-D X 80-A Y 80-B, 189-C X 80-A Y 82-A, 189-B1 X 80-A Y 82-A, 82-A X 189-B-1 Y 189-C"/>
    <x v="0"/>
    <x v="0"/>
    <n v="365"/>
    <n v="388"/>
    <n v="753"/>
    <s v="CHACON DZUL ANITA"/>
    <n v="9996434013"/>
    <s v="S21-0038"/>
    <n v="254"/>
    <n v="2025.06"/>
    <n v="5751656.4100000001"/>
    <s v="221-01-0156 COL. DZUNUNCAN CONOCIDA COMO CALLE 80-A X 189 Y 189-A, 189 A X 80-A Y 80-B, 80-A X189-A Y 189-B, 189-B X 80-A Y 80-B, 80-B X 189-B Y 189-B-1, 80-A X 189-B Y 189-B-1, 189-B-1 X 80-A Y 80-B, 80-B X 189-B1 Y 189-C, 80-A X 189-B1 Y 189-C, 189-C X 80-A Y 80-B, 80-B X 189-C Y 189-D, 189-D X 80-A Y 80-B, 80-A X 189-C-Y 189-D, 80-B X 189-A Y 189-B, 82-B X 189-B Y 189-D , 189-B X 80-A Y 82-A, 189-B X 82-A Y 82-B, 189-B X 82 Y 82-B, 189-D X 82 Y 82-B, 189-D X 82-A Y 82-B, 82-A X 189-C Y 189-D, 189-D X 80-A Y 80-B, 189-C X 80-A Y 82-A, 189-B1 X 80-A Y 82-A, 82-A X 189-B-1 Y 189-C AMPLIACION DE RED ELECTRICA"/>
    <s v="2025.06 ML"/>
  </r>
  <r>
    <s v="221-01-0084"/>
    <x v="0"/>
    <s v="EMILIANO ZAPATA SUR III"/>
    <s v="CALLE 165-A X 94 Y 94-A, 94-A X 165-A Y 167 (COMPLEMENTO)"/>
    <x v="0"/>
    <x v="0"/>
    <n v="10"/>
    <n v="12"/>
    <n v="22"/>
    <s v="GLORIA JIMENEZ CRUZ"/>
    <n v="9995051157"/>
    <s v="S20-0074"/>
    <n v="10"/>
    <n v="130"/>
    <n v="369231.2"/>
    <s v="221-01-0084 COL. EMILIANO ZAPATA SUR III CALLE 165-A X 94 Y 94-A, 94-A X 165-A Y 167 (COMPLEMENTO) AMPLIACION DE RED ELECTRICA"/>
    <s v="130 ML"/>
  </r>
  <r>
    <s v="221-01-0195"/>
    <x v="0"/>
    <s v="GUADALUPANA"/>
    <s v="CONOCIDA COMO CALLE 60-A X 187-D2 Y 187-E"/>
    <x v="0"/>
    <x v="0"/>
    <n v="2"/>
    <n v="3"/>
    <n v="5"/>
    <s v="PUCH DIAZ LAURA YAZMIN"/>
    <s v="9991-97-59-23"/>
    <s v="S21-0025"/>
    <m/>
    <n v="110"/>
    <n v="312426.40000000002"/>
    <s v="221-01-0195 COL. GUADALUPANA CONOCIDA COMO CALLE 60-A X 187-D2 Y 187-E AMPLIACION DE RED ELECTRICA"/>
    <s v="110 ML"/>
  </r>
  <r>
    <s v="221-01-0260"/>
    <x v="0"/>
    <s v="GUADALUPANA"/>
    <s v="CONOCIDA COMO CALLE 64 X 193 Y 195, 64 X 195 Y 197, 64 X 197 Y 199"/>
    <x v="0"/>
    <x v="0"/>
    <n v="20"/>
    <n v="19"/>
    <n v="39"/>
    <s v="XOOL TUN MARIA DE LOURDES"/>
    <n v="9993558090"/>
    <s v="S19-0044"/>
    <n v="11"/>
    <n v="345"/>
    <n v="979882.8"/>
    <s v="221-01-0260 COL. GUADALUPANA CONOCIDA COMO CALLE 64 X 193 Y 195, 64 X 195 Y 197, 64 X 197 Y 199 AMPLIACION DE RED ELECTRICA"/>
    <s v="345 ML"/>
  </r>
  <r>
    <s v="221-01-0386"/>
    <x v="1"/>
    <s v="CAUCEL"/>
    <s v="CONOCIDA COMO CALLE 28 X 21-B Y 23, 23 X 28 HACIA EL PONIENTE HASTA LA CASA DE LUCELY MIJANGOS CHAN"/>
    <x v="0"/>
    <x v="0"/>
    <n v="14"/>
    <n v="11"/>
    <n v="25"/>
    <s v="ALONZO CHABLE SOFIA ARACELLY"/>
    <s v="9993-64-07-87"/>
    <s v="S20-0384"/>
    <n v="6"/>
    <n v="246"/>
    <n v="698699.04"/>
    <s v="221-01-0386 COM. CAUCEL CONOCIDA COMO CALLE 28 X 21-B Y 23, 23 X 28 HACIA EL PONIENTE HASTA LA CASA DE LUCELY MIJANGOS CHAN AMPLIACION DE RED ELECTRICA"/>
    <s v="246 ML"/>
  </r>
  <r>
    <s v="221-01-0475"/>
    <x v="1"/>
    <s v="CAUCEL"/>
    <s v="CALLE 11 X 16 Y 16-A"/>
    <x v="0"/>
    <x v="0"/>
    <n v="9"/>
    <n v="6"/>
    <n v="15"/>
    <s v="MONTAÑO ORTA MARIA VANESSA"/>
    <n v="9992452740"/>
    <s v="S20-0347"/>
    <n v="3"/>
    <n v="92"/>
    <n v="261302.08000000002"/>
    <s v="221-01-0475 COM. CAUCEL CALLE 11 X 16 Y 16-A AMPLIACION DE RED ELECTRICA"/>
    <s v="92 ML"/>
  </r>
  <r>
    <s v="221-01-0043"/>
    <x v="1"/>
    <s v="DZUNUNCAN"/>
    <s v="CALLE 23 X 24 DIAGONAL Y AL PONIENTE HASTA LA CASA DE ARACELY GIJON MOLINA"/>
    <x v="0"/>
    <x v="0"/>
    <n v="12"/>
    <n v="12"/>
    <n v="24"/>
    <s v="BACAB MAY FABIOLA GUADALUPE"/>
    <n v="9995483400"/>
    <s v="S19-0200"/>
    <n v="7"/>
    <n v="390"/>
    <n v="1107693.6000000001"/>
    <s v="221-01-0043 COM. DZUNUNCAN CALLE 23 X 24 DIAGONAL Y AL PONIENTE HASTA LA CASA DE ARACELY GIJON MOLINA AMPLIACION DE RED ELECTRICA"/>
    <s v="390 ML"/>
  </r>
  <r>
    <s v="221-01-0438"/>
    <x v="1"/>
    <s v="DZUNUNCAN"/>
    <s v="CALLE 24 DIAGONAL X 29-A AL SUR HASTA LA CASA DE ANGELICA IRASEMA MARIN LIZARRAGA, 24 DIAGONAL X 29 Y 29-A"/>
    <x v="0"/>
    <x v="0"/>
    <n v="3"/>
    <n v="4"/>
    <n v="7"/>
    <s v="UH CHI LILIANA MINELVA"/>
    <s v="9991-65-10-18"/>
    <s v="S20-0282"/>
    <m/>
    <n v="160"/>
    <n v="454438.40000000002"/>
    <s v="221-01-0438 COM. DZUNUNCAN CALLE 24 DIAGONAL X 29-A AL SUR HASTA LA CASA DE ANGELICA IRASEMA MARIN LIZARRAGA, 24 DIAGONAL X 29 Y 29-A AMPLIACION DE RED ELECTRICA"/>
    <s v="160 ML"/>
  </r>
  <r>
    <s v="221-01-0202"/>
    <x v="1"/>
    <s v="KOMCHEN"/>
    <s v="CALLE 25 X 22 Y 24"/>
    <x v="0"/>
    <x v="0"/>
    <n v="7"/>
    <n v="13"/>
    <n v="20"/>
    <s v="ANCONA CHUNAB GABRIELA YANET"/>
    <n v="9991852497"/>
    <s v="S20-0352"/>
    <n v="6"/>
    <n v="150"/>
    <n v="426036"/>
    <s v="221-01-0202 COM. KOMCHEN CALLE 25 X 22 Y 24 AMPLIACION DE RED ELECTRICA"/>
    <s v="150 ML"/>
  </r>
  <r>
    <s v="221-01-0523"/>
    <x v="1"/>
    <s v="SAN MATIAS COSGAYA"/>
    <s v="CALLE 16 X 19 Y 21"/>
    <x v="0"/>
    <x v="0"/>
    <n v="3"/>
    <n v="1"/>
    <n v="4"/>
    <s v="JORGE AKE LANDY MARIBEL"/>
    <n v="9994945487"/>
    <s v="S20-0330"/>
    <n v="2"/>
    <n v="150"/>
    <n v="426036"/>
    <s v="221-01-0523 COM. SAN MATIAS COSGAYA CALLE 16 X 19 Y 21 AMPLIACION DE RED ELECTRICA"/>
    <s v="150 ML"/>
  </r>
  <r>
    <s v="221-01-0404"/>
    <x v="1"/>
    <s v="SANTA GERTRUDIS COPO"/>
    <s v="CALLE 9 X 12-A Y 12-B"/>
    <x v="0"/>
    <x v="0"/>
    <n v="4"/>
    <n v="5"/>
    <n v="9"/>
    <s v="MAY CAB EUNICE ESMERALDA"/>
    <n v="9992869671"/>
    <s v="S20-0357"/>
    <m/>
    <n v="87"/>
    <n v="247100.88"/>
    <s v="221-01-0404 COM. SANTA GERTRUDIS COPO CALLE 9 X 12-A Y 12-B AMPLIACION DE RED ELECTRICA"/>
    <s v="87 ML"/>
  </r>
  <r>
    <s v="221-01-0250"/>
    <x v="1"/>
    <s v="SITPACH"/>
    <s v="CALLE 19 X 6 Y 8 COMPLEMENTO, 6 X 19 AL SUR HASTA LA CASA DE PAOLA BEATRIZ CAMARA CHALE"/>
    <x v="0"/>
    <x v="0"/>
    <n v="3"/>
    <n v="4"/>
    <n v="7"/>
    <s v="CAMARA CHALE PAOLA BEATRIZ"/>
    <n v="9993336656"/>
    <s v="S20-0058"/>
    <n v="2"/>
    <n v="278"/>
    <n v="789586.72"/>
    <s v="221-01-0250 COM. SITPACH CALLE 19 X 6 Y 8 COMPLEMENTO, 6 X 19 AL SUR HASTA LA CASA DE PAOLA BEATRIZ CAMARA CHALE AMPLIACION DE RED ELECTRICA"/>
    <s v="278 ML"/>
  </r>
  <r>
    <s v="221-01-0237"/>
    <x v="0"/>
    <s v="DZUNUNCAN"/>
    <s v="CONOCIDA COMO CALLE 80 X 189-C DEL FRACCIONAMIENTO DZUNUNCAN AL SUR HASTA LA CASA DEL ALFARERO"/>
    <x v="4"/>
    <x v="2"/>
    <n v="80"/>
    <n v="112"/>
    <n v="192"/>
    <s v="GUTIERREZ ENCALADA ISRAEL GEOVANY"/>
    <n v="9999000415"/>
    <s v="S21-0010"/>
    <n v="12"/>
    <n v="4680"/>
    <n v="1866571.2"/>
    <s v="221-01-0237 COL. DZUNUNCAN CONOCIDA COMO CALLE 80 X 189-C DEL FRACCIONAMIENTO DZUNUNCAN AL SUR HASTA LA CASA DEL ALFARERO CONSTRUCCION DE CALLE"/>
    <s v="4680 M2"/>
  </r>
  <r>
    <s v="221-01-0389"/>
    <x v="0"/>
    <s v="EMILIANO ZAPATA SUR I Y II"/>
    <s v="CONOCIDA COMO CALLE 151-1 PRIVADA X 94"/>
    <x v="4"/>
    <x v="2"/>
    <n v="31"/>
    <n v="31"/>
    <n v="62"/>
    <s v="SOLORZANO MENDEZ JERONIMA"/>
    <s v="9991-41-35-09"/>
    <s v="S20-0381"/>
    <n v="20"/>
    <n v="760"/>
    <n v="303118.40000000002"/>
    <s v="221-01-0389 COL. EMILIANO ZAPATA SUR I Y II CONOCIDA COMO CALLE 151-1 PRIVADA X 94 CONSTRUCCION DE CALLE"/>
    <s v="760 M2"/>
  </r>
  <r>
    <s v="221-01-0165"/>
    <x v="0"/>
    <s v="EMILIANO ZAPATA SUR III"/>
    <s v="CALLE 96-A X 173 Y 173 DIAGONAL, 96-A X 171-C Y 173, 96-A X 171-B Y 171-C, 96-A X 171-A Y 171-B, 96-A X 171-A Y 171-1, 171-B X 96-B Y 96-A1, 171-B X 96-A Y 96-A1, 171-B X 96-A Y 96-1, 171-B X 96 Y 96-1, 171-B X 94-A Y 96, 171-B X 94 Y 94-A, 171-B X 94 Y 92-A COMPLEMENTO, 171-A X 96-A1 Y 96-B, 171-A X 96-A Y 96-A1, 171-A X 96-A Y 96-1, 171-A X 96 Y 96-1"/>
    <x v="4"/>
    <x v="2"/>
    <n v="207"/>
    <n v="205"/>
    <n v="412"/>
    <s v="TUYUB HERNANDEZ PAMELA IRACEMA"/>
    <s v="9993-29-97-79"/>
    <s v="S21-0018"/>
    <m/>
    <n v="7944"/>
    <n v="3168384.96"/>
    <s v="221-01-0165 COL. EMILIANO ZAPATA SUR III CALLE 96-A X 173 Y 173 DIAGONAL, 96-A X 171-C Y 173, 96-A X 171-B Y 171-C, 96-A X 171-A Y 171-B, 96-A X 171-A Y 171-1, 171-B X 96-B Y 96-A1, 171-B X 96-A Y 96-A1, 171-B X 96-A Y 96-1, 171-B X 96 Y 96-1, 171-B X 94-A Y 96, 171-B X 94 Y 94-A, 171-B X 94 Y 92-A COMPLEMENTO, 171-A X 96-A1 Y 96-B, 171-A X 96-A Y 96-A1, 171-A X 96-A Y 96-1, 171-A X 96 Y 96-1 CONSTRUCCION DE CALLE"/>
    <s v="7944 M2"/>
  </r>
  <r>
    <s v="221-01-0197"/>
    <x v="0"/>
    <s v="GUADALUPANA"/>
    <s v="CONOCIDA COMO CALLE 187-D1 X 60 Y 60-A"/>
    <x v="4"/>
    <x v="2"/>
    <n v="107"/>
    <n v="114"/>
    <n v="221"/>
    <s v="ESCAMILLA CERVERA ALBERTO JESUS"/>
    <s v="9996-58-95-71"/>
    <s v="S20-0387"/>
    <m/>
    <n v="800"/>
    <n v="319072"/>
    <s v="221-01-0197 COL. GUADALUPANA CONOCIDA COMO CALLE 187-D1 X 60 Y 60-A CONSTRUCCION DE CALLE"/>
    <s v="800 M2"/>
  </r>
  <r>
    <s v="221-01-0159"/>
    <x v="0"/>
    <s v="GUADALUPANA"/>
    <s v="CONOCIDA COMO CALLE 187-E X 58 Y 60-A"/>
    <x v="4"/>
    <x v="2"/>
    <n v="20"/>
    <n v="24"/>
    <n v="44"/>
    <s v="BALAM CARRILLO MILLIE LIZETH"/>
    <s v="9992-14-99-23"/>
    <s v="S19-0251"/>
    <n v="12"/>
    <n v="1567.5"/>
    <n v="625181.69999999995"/>
    <s v="221-01-0159 COL. GUADALUPANA CONOCIDA COMO CALLE 187-E X 58 Y 60-A CONSTRUCCION DE CALLE"/>
    <s v="1567.5 M2"/>
  </r>
  <r>
    <s v="221-01-0162"/>
    <x v="0"/>
    <s v="GUADALUPANA"/>
    <s v="CONOCIDA COMO CALLE 58 X 191 Y 187-D2, 187-D2 X 58 Y 60-A"/>
    <x v="4"/>
    <x v="2"/>
    <n v="30"/>
    <n v="38"/>
    <n v="68"/>
    <s v="MEX PUC HEIDI DE LOS ANGELES"/>
    <s v="9995-98-49-38"/>
    <s v="S20-0388"/>
    <m/>
    <n v="2440"/>
    <n v="973169.6"/>
    <s v="221-01-0162 COL. GUADALUPANA CONOCIDA COMO CALLE 58 X 191 Y 187-D2, 187-D2 X 58 Y 60-A CONSTRUCCION DE CALLE"/>
    <s v="2440 M2"/>
  </r>
  <r>
    <s v="221-01-0435"/>
    <x v="0"/>
    <s v="LEANDRO VALLE"/>
    <s v="CALLE 39 X 6 ORIENTE Y 8 ORIENTE COMPLEMENTO"/>
    <x v="4"/>
    <x v="2"/>
    <n v="7"/>
    <n v="9"/>
    <n v="16"/>
    <s v="ACEVEDO OLVERA MARTHA ALICIA DEL REFUGIO"/>
    <n v="9999013433"/>
    <s v="S20-0281"/>
    <m/>
    <n v="400"/>
    <n v="159536"/>
    <s v="221-01-0435 COL. LEANDRO VALLE CALLE 39 X 6 ORIENTE Y 8 ORIENTE COMPLEMENTO CONSTRUCCION DE CALLE"/>
    <s v="400 M2"/>
  </r>
  <r>
    <s v="221-01-0408"/>
    <x v="0"/>
    <s v="LEANDRO VALLE"/>
    <s v="CALLE 39 X 10 ORIENTE Y 12 ORIENTE"/>
    <x v="4"/>
    <x v="2"/>
    <n v="10"/>
    <n v="17"/>
    <n v="27"/>
    <s v="ESCAMILLA CETINA EDWIN ANGEL"/>
    <n v="9993571790"/>
    <s v="S20-0354"/>
    <m/>
    <n v="824"/>
    <n v="328644.15999999997"/>
    <s v="221-01-0408 COL. LEANDRO VALLE CALLE 39 X 10 ORIENTE Y 12 ORIENTE CONSTRUCCION DE CALLE"/>
    <s v="824 M2"/>
  </r>
  <r>
    <s v="221-01-0256"/>
    <x v="0"/>
    <s v="NUEVA REFORMA AGRARIA"/>
    <s v="CALLE 138-B X 79-A Y 81"/>
    <x v="4"/>
    <x v="2"/>
    <n v="44"/>
    <n v="47"/>
    <n v="91"/>
    <s v="LEON KU WENDY MERCEDES"/>
    <n v="9993522623"/>
    <s v="S19-1077"/>
    <n v="26"/>
    <n v="295.70999999999998"/>
    <n v="117940.98"/>
    <s v="221-01-0256 COL. NUEVA REFORMA AGRARIA CALLE 138-B X 79-A Y 81 CONSTRUCCION DE CALLE"/>
    <s v="295.71 M2"/>
  </r>
  <r>
    <s v="221-01-0243"/>
    <x v="0"/>
    <s v="NUEVA SAN JOSE TECOH"/>
    <s v="CALLE 161 DIAGONAL X 179 Y 181"/>
    <x v="4"/>
    <x v="2"/>
    <n v="41"/>
    <n v="44"/>
    <n v="85"/>
    <s v="CEN GONZALEZ MARTHA LUCIA"/>
    <n v="9995097961"/>
    <s v="S20-0380"/>
    <n v="21"/>
    <n v="400"/>
    <n v="159536"/>
    <s v="221-01-0243 COL. NUEVA SAN JOSE TECOH CALLE 161 DIAGONAL X 179 Y 181 CONSTRUCCION DE CALLE"/>
    <s v="400 M2"/>
  </r>
  <r>
    <s v="221-01-0411"/>
    <x v="0"/>
    <s v="PLAN DE AYALA SUR"/>
    <s v="CALLE 173 X 46 Y 48, 173 X 44 Y 46, 44 X 171 Y 173, 171 X 42 Y 44"/>
    <x v="4"/>
    <x v="2"/>
    <n v="26"/>
    <n v="27"/>
    <n v="53"/>
    <s v="MIS GONGORA MELBA MADAI"/>
    <n v="9999028175"/>
    <s v="S20-0349"/>
    <m/>
    <n v="2878.67"/>
    <n v="1148128.74"/>
    <s v="221-01-0411 COL. PLAN DE AYALA SUR CALLE 173 X 46 Y 48, 173 X 44 Y 46, 44 X 171 Y 173, 171 X 42 Y 44 CONSTRUCCION DE CALLE"/>
    <s v="2878.67 M2"/>
  </r>
  <r>
    <s v="221-01-0304"/>
    <x v="0"/>
    <s v="TAMARINDOS"/>
    <s v="CALLE 87 X 34 Y 36, 87 X 36 Y 38, 38 X 87 Y 89"/>
    <x v="4"/>
    <x v="2"/>
    <n v="44"/>
    <n v="56"/>
    <n v="100"/>
    <s v="CANUL DIAZ ANA LINA ASUNCION"/>
    <s v="98-31-34-07-38"/>
    <s v="S20-0367"/>
    <n v="27"/>
    <n v="2960"/>
    <n v="1180566.3999999999"/>
    <s v="221-01-0304 COL. TAMARINDOS CALLE 87 X 34 Y 36, 87 X 36 Y 38, 38 X 87 Y 89 CONSTRUCCION DE CALLE"/>
    <s v="2960 M2"/>
  </r>
  <r>
    <s v="221-01-0301"/>
    <x v="0"/>
    <s v="TAMARINDOS"/>
    <s v="CALLE 36 X 87 Y 89, 36 X 89 Y 91, 36 X 91 Y 93"/>
    <x v="4"/>
    <x v="2"/>
    <n v="23"/>
    <n v="28"/>
    <n v="51"/>
    <s v="CHALE TORRES EDITH NOEMI"/>
    <s v="9991-65-46-06"/>
    <s v="S20-0060"/>
    <n v="13"/>
    <n v="2750"/>
    <n v="1096810"/>
    <s v="221-01-0301 COL. TAMARINDOS CALLE 36 X 87 Y 89, 36 X 89 Y 91, 36 X 91 Y 93 CONSTRUCCION DE CALLE"/>
    <s v="2750 M2"/>
  </r>
  <r>
    <s v="221-01-0491"/>
    <x v="1"/>
    <s v="CAUCEL"/>
    <s v="CONOCIDA COMO CALLE 10 X 9 Y 11, 10 X 9 HASTA LA BARDA LIMITE DEL FRACCIONAMIENTO GRAN SANTA FE NORTE II"/>
    <x v="4"/>
    <x v="2"/>
    <n v="10"/>
    <n v="10"/>
    <n v="20"/>
    <s v="SALAZAR CANCHE MARIA DE LAS NIEVES"/>
    <n v="9991500433"/>
    <s v="S20-0337"/>
    <n v="6"/>
    <n v="1600"/>
    <n v="638144"/>
    <s v="221-01-0491 COM. CAUCEL CONOCIDA COMO CALLE 10 X 9 Y 11, 10 X 9 HASTA LA BARDA LIMITE DEL FRACCIONAMIENTO GRAN SANTA FE NORTE II CONSTRUCCION DE CALLE"/>
    <s v="1600 M2"/>
  </r>
  <r>
    <s v="221-01-0473"/>
    <x v="1"/>
    <s v="CAUCEL"/>
    <s v="CALLE 21 X 6 Y 8, 21 X 8 Y 10"/>
    <x v="4"/>
    <x v="2"/>
    <n v="14"/>
    <n v="17"/>
    <n v="31"/>
    <s v="MALDONADO EK SILVIA GUADALUPE"/>
    <n v="9992796960"/>
    <s v="S0257-19"/>
    <n v="7"/>
    <n v="1820"/>
    <n v="725888.8"/>
    <s v="221-01-0473 COM. CAUCEL CALLE 21 X 6 Y 8, 21 X 8 Y 10 CONSTRUCCION DE CALLE"/>
    <s v="1820 M2"/>
  </r>
  <r>
    <s v="221-01-0395"/>
    <x v="1"/>
    <s v="CAUCEL"/>
    <s v="CALLE 11 X 12-A Y 14"/>
    <x v="4"/>
    <x v="2"/>
    <n v="4"/>
    <n v="7"/>
    <n v="11"/>
    <s v="EUAN MAGAÑA GENNY DEL SOCORRO"/>
    <s v="9991-91-00-77"/>
    <s v="S20-0369"/>
    <n v="3"/>
    <n v="688"/>
    <n v="274401.91999999998"/>
    <s v="221-01-0395 COM. CAUCEL CALLE 11 X 12-A Y 14 CONSTRUCCION DE CALLE"/>
    <s v="688 M2"/>
  </r>
  <r>
    <s v="221-01-0122"/>
    <x v="1"/>
    <s v="CAUCEL"/>
    <s v="CONOCIDA COMO CALLE 26-A X 23 AL SUR, 23 X 26 AL ORIENTE COMPLEMENTO"/>
    <x v="4"/>
    <x v="2"/>
    <n v="2"/>
    <n v="2"/>
    <n v="4"/>
    <s v="VERA NAAL LINA MERCEDES"/>
    <n v="9999986873"/>
    <s v="S20-0345"/>
    <n v="2"/>
    <n v="536"/>
    <n v="213778.24"/>
    <s v="221-01-0122 COM. CAUCEL CONOCIDA COMO CALLE 26-A X 23 AL SUR, 23 X 26 AL ORIENTE COMPLEMENTO CONSTRUCCION DE CALLE"/>
    <s v="536 M2"/>
  </r>
  <r>
    <s v="221-01-0471"/>
    <x v="1"/>
    <s v="CAUCEL"/>
    <s v="CALLE 13-A X 8 Y 10"/>
    <x v="4"/>
    <x v="2"/>
    <n v="24"/>
    <n v="14"/>
    <n v="38"/>
    <s v="MAY MAY JOSE RODRIGO"/>
    <n v="9991555630"/>
    <s v="S19-0255"/>
    <n v="9"/>
    <n v="800"/>
    <n v="319072"/>
    <s v="221-01-0471 COM. CAUCEL CALLE 13-A X 8 Y 10 CONSTRUCCION DE CALLE"/>
    <s v="800 M2"/>
  </r>
  <r>
    <s v="221-01-0398"/>
    <x v="1"/>
    <s v="CAUCEL"/>
    <s v="CONOCIDA COMO CALLE 9 X 20 Y 22"/>
    <x v="4"/>
    <x v="2"/>
    <n v="7"/>
    <n v="6"/>
    <n v="13"/>
    <s v="EUAN EK GEMA ITZAYANI"/>
    <s v="9991-43-80-90"/>
    <s v="S19-0555"/>
    <n v="4"/>
    <n v="800"/>
    <n v="319072"/>
    <s v="221-01-0398 COM. CAUCEL CONOCIDA COMO CALLE 9 X 20 Y 22 CONSTRUCCION DE CALLE"/>
    <s v="800 M2"/>
  </r>
  <r>
    <s v="221-01-0392"/>
    <x v="1"/>
    <s v="CAUCEL"/>
    <s v="CALLE 11 X 12 Y 12-A"/>
    <x v="4"/>
    <x v="2"/>
    <n v="6"/>
    <n v="8"/>
    <n v="14"/>
    <s v="BAAS GARCIA CAROLINA"/>
    <s v="9995-33-39-69"/>
    <s v="S20-0378"/>
    <n v="5"/>
    <n v="768"/>
    <n v="306309.12"/>
    <s v="221-01-0392 COM. CAUCEL CALLE 11 X 12 Y 12-A CONSTRUCCION DE CALLE"/>
    <s v="768 M2"/>
  </r>
  <r>
    <s v="221-01-0482"/>
    <x v="1"/>
    <s v="CAUCEL"/>
    <s v="CONOCIDA COMO CALLE 28 X 21-A Y 21-B"/>
    <x v="4"/>
    <x v="2"/>
    <n v="19"/>
    <n v="22"/>
    <n v="41"/>
    <s v="SULU EUAN MARIA ELIZABETH"/>
    <n v="9999697389"/>
    <s v="S20-0343"/>
    <n v="11"/>
    <n v="1120"/>
    <n v="446700.79999999999"/>
    <s v="221-01-0482 COM. CAUCEL CONOCIDA COMO CALLE 28 X 21-A Y 21-B CONSTRUCCION DE CALLE"/>
    <s v="1120 M2"/>
  </r>
  <r>
    <s v="221-01-0479"/>
    <x v="1"/>
    <s v="CAUCEL"/>
    <s v="CONOCIDA COMO CALLE 23 X 26 Y 28"/>
    <x v="4"/>
    <x v="2"/>
    <n v="24"/>
    <n v="15"/>
    <n v="39"/>
    <s v="VERA NAAL LINA MERCEDES"/>
    <n v="9999986873"/>
    <s v="S20-0345"/>
    <n v="9"/>
    <n v="1352"/>
    <n v="539231.68000000005"/>
    <s v="221-01-0479 COM. CAUCEL CONOCIDA COMO CALLE 23 X 26 Y 28 CONSTRUCCION DE CALLE"/>
    <s v="1352 M2"/>
  </r>
  <r>
    <s v="221-01-0580"/>
    <x v="1"/>
    <s v="CHABLEKAL"/>
    <s v="CONOCIDA COMO CALLE 15 X 28, 28 X 15 AL NORTE, 28 X 15 Y 17-A"/>
    <x v="4"/>
    <x v="2"/>
    <n v="13"/>
    <n v="18"/>
    <n v="31"/>
    <s v="CETINA ABAN CRISTINA GISELI"/>
    <n v="9992313216"/>
    <s v="S20-0341"/>
    <n v="9"/>
    <n v="1476"/>
    <n v="588687.84"/>
    <s v="221-01-0580 COM. CHABLEKAL CONOCIDA COMO CALLE 15 X 28, 28 X 15 AL NORTE, 28 X 15 Y 17-A CONSTRUCCION DE CALLE"/>
    <s v="1476 M2"/>
  </r>
  <r>
    <s v="221-01-0240"/>
    <x v="1"/>
    <s v="CHOLUL"/>
    <s v="CALLE 28 X 27 Y 29-B COMPLEMENTO"/>
    <x v="4"/>
    <x v="2"/>
    <n v="11"/>
    <n v="12"/>
    <n v="23"/>
    <s v="CRUZ RUIZ MARIA DEL ROSARIO"/>
    <n v="9994817908"/>
    <s v="S20-0383"/>
    <n v="13"/>
    <n v="1880"/>
    <n v="749819.20000000007"/>
    <s v="221-01-0240 COM. CHOLUL CALLE 28 X 27 Y 29-B COMPLEMENTO CONSTRUCCION DE CALLE"/>
    <s v="1880 M2"/>
  </r>
  <r>
    <s v="221-01-0586"/>
    <x v="1"/>
    <s v="DZIDZILCHE"/>
    <s v="CALLE 27 X 18 Y 20, 27 X 20 Y 22"/>
    <x v="4"/>
    <x v="2"/>
    <n v="14"/>
    <n v="21"/>
    <n v="35"/>
    <s v="LOPEZ CAB MARIA CRISTINA"/>
    <n v="9993101047"/>
    <s v="S20-0315"/>
    <n v="7"/>
    <n v="1165"/>
    <n v="464648.60000000003"/>
    <s v="221-01-0586 COM. DZIDZILCHE CALLE 27 X 18 Y 20, 27 X 20 Y 22 CONSTRUCCION DE CALLE"/>
    <s v="1165 M2"/>
  </r>
  <r>
    <s v="221-01-0583"/>
    <x v="1"/>
    <s v="DZIDZILCHE"/>
    <s v="CALLE 25 X 18 AL ORIENTE HASTA LA CASA DE ANA ROSA DORANTES NOVELO"/>
    <x v="4"/>
    <x v="2"/>
    <n v="6"/>
    <n v="10"/>
    <n v="16"/>
    <s v="HOIL CUMI LEIDI GUADALUPE"/>
    <n v="9992214980"/>
    <s v="S20-0316"/>
    <n v="3"/>
    <n v="400"/>
    <n v="159536"/>
    <s v="221-01-0583 COM. DZIDZILCHE CALLE 25 X 18 AL ORIENTE HASTA LA CASA DE ANA ROSA DORANTES NOVELO CONSTRUCCION DE CALLE"/>
    <s v="400 M2"/>
  </r>
  <r>
    <s v="221-01-0400"/>
    <x v="1"/>
    <s v="DZUNUNCAN"/>
    <s v="CALLE 22 X 23 Y 25"/>
    <x v="4"/>
    <x v="2"/>
    <n v="6"/>
    <n v="4"/>
    <n v="10"/>
    <s v="CHI MUTUL SANTOS ISAURA"/>
    <n v="9991651018"/>
    <s v="S20-0370"/>
    <m/>
    <n v="438"/>
    <n v="174691.92"/>
    <s v="221-01-0400 COM. DZUNUNCAN CALLE 22 X 23 Y 25 CONSTRUCCION DE CALLE"/>
    <s v="438 M2"/>
  </r>
  <r>
    <s v="221-01-0258"/>
    <x v="1"/>
    <s v="MOLAS"/>
    <s v="CALLE 14-A X 23 Y 23-A, 14-A X 23-A Y 25"/>
    <x v="4"/>
    <x v="2"/>
    <n v="19"/>
    <n v="15"/>
    <n v="34"/>
    <s v="LOEZA MOO JOSE RAUL"/>
    <n v="9992017107"/>
    <s v="S19-0535"/>
    <n v="9"/>
    <n v="980"/>
    <n v="390863.2"/>
    <s v="221-01-0258 COM. MOLAS CALLE 14-A X 23 Y 23-A, 14-A X 23-A Y 25 CONSTRUCCION DE CALLE"/>
    <s v="980 M2"/>
  </r>
  <r>
    <s v="221-01-0526"/>
    <x v="1"/>
    <s v="SAN MATIAS COSGAYA"/>
    <s v="CALLE 16 X 17 Y 19"/>
    <x v="4"/>
    <x v="2"/>
    <n v="8"/>
    <n v="5"/>
    <n v="13"/>
    <s v="CHI CABRERA MARICELA"/>
    <n v="9992380640"/>
    <s v="S20-0328"/>
    <n v="4"/>
    <n v="516"/>
    <n v="205801.44"/>
    <s v="221-01-0526 COM. SAN MATIAS COSGAYA CALLE 16 X 17 Y 19 CONSTRUCCION DE CALLE"/>
    <s v="516 M2"/>
  </r>
  <r>
    <s v="221-01-0484"/>
    <x v="1"/>
    <s v="SAN MATIAS COSGAYA"/>
    <s v="CALLE 21 X 8 Y 10"/>
    <x v="4"/>
    <x v="2"/>
    <n v="9"/>
    <n v="7"/>
    <n v="16"/>
    <s v="CUMI CHUC GENY CONSEPCION"/>
    <s v="S/N"/>
    <s v="S20-0342"/>
    <n v="4"/>
    <n v="540"/>
    <n v="215373.6"/>
    <s v="221-01-0484 COM. SAN MATIAS COSGAYA CALLE 21 X 8 Y 10 CONSTRUCCION DE CALLE"/>
    <s v="540 M2"/>
  </r>
  <r>
    <s v="221-01-0486"/>
    <x v="1"/>
    <s v="SAN MATIAS COSGAYA"/>
    <s v="CALLE 13 X 20 Y 22"/>
    <x v="4"/>
    <x v="2"/>
    <n v="8"/>
    <n v="5"/>
    <n v="13"/>
    <s v="CAB KOYOC MARIA LETICIA"/>
    <n v="9991514986"/>
    <s v="S20-0339"/>
    <n v="3"/>
    <n v="487.2"/>
    <n v="194314.85"/>
    <s v="221-01-0486 COM. SAN MATIAS COSGAYA CALLE 13 X 20 Y 22 CONSTRUCCION DE CALLE"/>
    <s v="487.2 M2"/>
  </r>
  <r>
    <s v="221-01-0488"/>
    <x v="1"/>
    <s v="SAN MATIAS COSGAYA"/>
    <s v="CALLE 15 X 4 Y 6, 6 X 11 Y 13, 6 X 13 Y 15"/>
    <x v="4"/>
    <x v="2"/>
    <n v="13"/>
    <n v="17"/>
    <n v="30"/>
    <s v="CHI CEN JAIME HUMBERTO"/>
    <n v="9991931260"/>
    <s v="S20-0338"/>
    <n v="8"/>
    <n v="1480.5"/>
    <n v="590482.62"/>
    <s v="221-01-0488 COM. SAN MATIAS COSGAYA CALLE 15 X 4 Y 6, 6 X 11 Y 13, 6 X 13 Y 15 CONSTRUCCION DE CALLE"/>
    <s v="1480.5 M2"/>
  </r>
  <r>
    <s v="221-01-0572"/>
    <x v="1"/>
    <s v="SIERRA PAPACAL"/>
    <s v="CALLE 11 X 12 Y 16"/>
    <x v="4"/>
    <x v="2"/>
    <n v="5"/>
    <n v="7"/>
    <n v="12"/>
    <s v="POOL JIMENEZ NEYDI CRISTINA"/>
    <n v="9994525678"/>
    <s v="S20-0320"/>
    <n v="3"/>
    <n v="1020"/>
    <n v="406816.8"/>
    <s v="221-01-0572 COM. SIERRA PAPACAL CALLE 11 X 12 Y 16 CONSTRUCCION DE CALLE"/>
    <s v="1020 M2"/>
  </r>
  <r>
    <s v="221-01-0468"/>
    <x v="1"/>
    <s v="TAMANCHE"/>
    <s v="CALLE 25 X 20 Y 22"/>
    <x v="4"/>
    <x v="2"/>
    <n v="4"/>
    <n v="7"/>
    <n v="11"/>
    <s v="HERNANDEZ GONZALEZ WILMA CONCEPCION"/>
    <n v="9993518273"/>
    <s v="S20-0355"/>
    <n v="4"/>
    <n v="568"/>
    <n v="226541.12"/>
    <s v="221-01-0468 COM. TAMANCHE CALLE 25 X 20 Y 22 CONSTRUCCION DE CALLE"/>
    <s v="568 M2"/>
  </r>
  <r>
    <s v="221-01-0720"/>
    <x v="0"/>
    <s v="AMALIA SOLORZANO"/>
    <s v="CALLE 17 # 512-B X 10-A Y 12"/>
    <x v="1"/>
    <x v="1"/>
    <n v="1"/>
    <n v="3"/>
    <n v="4"/>
    <s v="CANCHE CANCHE MARIA DE LOURDES"/>
    <s v="9999-04-03-22"/>
    <s v="0134/2020"/>
    <n v="1"/>
    <n v="1"/>
    <n v="118386.36"/>
    <s v="221-01-0720 COL. AMALIA SOLORZANO CALLE 17 # 512-B X 10-A Y 12 CONSTRUCCION DE CUARTO PARA BAÑO"/>
    <s v="1 PZA"/>
  </r>
  <r>
    <s v="221-01-0313"/>
    <x v="0"/>
    <s v="AVILA CAMACHO"/>
    <s v="CALLE 47  # 301 X 4 Y 6"/>
    <x v="1"/>
    <x v="1"/>
    <n v="4"/>
    <n v="3"/>
    <n v="7"/>
    <s v="ROSADO AMADA"/>
    <s v="9994-04-68-39"/>
    <s v="2050/2020"/>
    <n v="1"/>
    <n v="1"/>
    <n v="118386.36"/>
    <s v="221-01-0313 COL. AVILA CAMACHO CALLE 47  # 301 X 4 Y 6 CONSTRUCCION DE CUARTO PARA BAÑO"/>
    <s v="1 PZA"/>
  </r>
  <r>
    <s v="221-01-0446"/>
    <x v="0"/>
    <s v="CENTRO"/>
    <s v="CALLE 78 # 512-A X 61 Y 65"/>
    <x v="1"/>
    <x v="1"/>
    <n v="3"/>
    <n v="4"/>
    <n v="7"/>
    <s v="AVILA PAMPLONA MARIA DEL CARMEN"/>
    <s v="9991-81-34-59"/>
    <s v="1920/2020"/>
    <n v="1"/>
    <n v="1"/>
    <n v="118386.36"/>
    <s v="221-01-0446 COL. CENTRO CALLE 78 # 512-A X 61 Y 65 CONSTRUCCION DE CUARTO PARA BAÑO"/>
    <s v="1 PZA"/>
  </r>
  <r>
    <s v="221-01-0722"/>
    <x v="0"/>
    <s v="DOLORES OTERO"/>
    <s v="CALLE 105 # 484 X 54-A Y 56"/>
    <x v="1"/>
    <x v="1"/>
    <n v="2"/>
    <n v="1"/>
    <n v="3"/>
    <s v="CAHUM MEDINA REYNA MARIA DEL CARMEN"/>
    <s v="9995-50-12-84"/>
    <s v="0128/2020"/>
    <n v="1"/>
    <n v="1"/>
    <n v="166728.85999999999"/>
    <s v="221-01-0722 COL. DOLORES OTERO CALLE 105 # 484 X 54-A Y 56 CONSTRUCCION DE CUARTO PARA BAÑO"/>
    <s v="1 PZA"/>
  </r>
  <r>
    <s v="221-01-0308"/>
    <x v="0"/>
    <s v="EL ROBLE AGRICOLA"/>
    <s v="CALLE 2-A # 290 X 33-A Y 35"/>
    <x v="1"/>
    <x v="1"/>
    <n v="1"/>
    <n v="3"/>
    <n v="4"/>
    <s v="AGUILAR MAY MARIA PAULINA"/>
    <s v="9997-11-42-39"/>
    <s v="2041/2020"/>
    <n v="1"/>
    <n v="1"/>
    <n v="166728.85999999999"/>
    <s v="221-01-0308 COL. EL ROBLE AGRICOLA CALLE 2-A # 290 X 33-A Y 35 CONSTRUCCION DE CUARTO PARA BAÑO"/>
    <s v="1 PZA"/>
  </r>
  <r>
    <s v="221-01-0317"/>
    <x v="0"/>
    <s v="EL ROBLE AGRICOLA"/>
    <s v="CALLE 2-A # 239 X 39 Y 35"/>
    <x v="1"/>
    <x v="1"/>
    <n v="1"/>
    <n v="2"/>
    <n v="3"/>
    <s v="UC PECH MARIANA"/>
    <s v="9995-34-36-52"/>
    <s v="2056/2020"/>
    <n v="1"/>
    <n v="1"/>
    <n v="118386.36"/>
    <s v="221-01-0317 COL. EL ROBLE AGRICOLA CALLE 2-A # 239 X 39 Y 35 CONSTRUCCION DE CUARTO PARA BAÑO"/>
    <s v="1 PZA"/>
  </r>
  <r>
    <s v="221-01-0642"/>
    <x v="0"/>
    <s v="EL ROBLE AGRICOLA"/>
    <s v="CALLE 37 # 236 X 2-A Y 39"/>
    <x v="1"/>
    <x v="1"/>
    <n v="1"/>
    <n v="1"/>
    <n v="2"/>
    <s v="LOPEZ BLANCO ADRIANA DEL JESUS"/>
    <s v="9999-04-99-46"/>
    <s v="0139/2020"/>
    <n v="1"/>
    <n v="1"/>
    <n v="118386.36"/>
    <s v="221-01-0642 COL. EL ROBLE AGRICOLA CALLE 37 # 236 X 2-A Y 39 CONSTRUCCION DE CUARTO PARA BAÑO"/>
    <s v="1 PZA"/>
  </r>
  <r>
    <s v="221-01-0178"/>
    <x v="0"/>
    <s v="EMILIANO ZAPATA SUR I Y II"/>
    <s v="CALLE 151-1 PRIVADA S/N X 94"/>
    <x v="1"/>
    <x v="1"/>
    <n v="3"/>
    <n v="2"/>
    <n v="5"/>
    <s v="NAVARRO PERERA ISABEL VIRGINIA DEL PILAR"/>
    <s v="9994-93-37-03"/>
    <s v="0089/2021"/>
    <n v="1"/>
    <n v="1"/>
    <n v="118386.36"/>
    <s v="221-01-0178 COL. EMILIANO ZAPATA SUR I Y II CALLE 151-1 PRIVADA S/N X 94 CONSTRUCCION DE CUARTO PARA BAÑO"/>
    <s v="1 PZA"/>
  </r>
  <r>
    <s v="221-01-0188"/>
    <x v="0"/>
    <s v="EMILIANO ZAPATA SUR I Y II"/>
    <s v="CALLE 151-A S/N X 94 Y 96-B"/>
    <x v="1"/>
    <x v="1"/>
    <n v="2"/>
    <n v="2"/>
    <n v="4"/>
    <s v="REJON UICAB PATRICIA GUADALUPE"/>
    <s v="9994-58-38-51"/>
    <s v="0078/2021"/>
    <n v="1"/>
    <n v="1"/>
    <n v="118386.36"/>
    <s v="221-01-0188 COL. EMILIANO ZAPATA SUR I Y II CALLE 151-A S/N X 94 Y 96-B CONSTRUCCION DE CUARTO PARA BAÑO"/>
    <s v="1 PZA"/>
  </r>
  <r>
    <s v="221-01-0186"/>
    <x v="0"/>
    <s v="EMILIANO ZAPATA SUR I Y II"/>
    <s v="CALLE 151-A S/N X 94 Y 96-B"/>
    <x v="1"/>
    <x v="1"/>
    <n v="3"/>
    <n v="1"/>
    <n v="4"/>
    <s v="CUPUL CEN PRICILA FANNY"/>
    <s v="9993-65-63-63"/>
    <s v="0080/2021"/>
    <n v="1"/>
    <n v="1"/>
    <n v="118386.36"/>
    <s v="221-01-0186 COL. EMILIANO ZAPATA SUR I Y II CALLE 151-A S/N X 94 Y 96-B CONSTRUCCION DE CUARTO PARA BAÑO"/>
    <s v="1 PZA"/>
  </r>
  <r>
    <s v="221-01-0184"/>
    <x v="0"/>
    <s v="EMILIANO ZAPATA SUR I Y II"/>
    <s v="CALLE 94 S/N X 151 Y 151-A"/>
    <x v="1"/>
    <x v="1"/>
    <n v="2"/>
    <n v="3"/>
    <n v="5"/>
    <s v="CETINA SANCHEZ RUBY ESMERALDA"/>
    <s v="3334-73-78-74"/>
    <s v="0107/2021"/>
    <n v="1"/>
    <n v="1"/>
    <n v="118386.36"/>
    <s v="221-01-0184 COL. EMILIANO ZAPATA SUR I Y II CALLE 94 S/N X 151 Y 151-A CONSTRUCCION DE CUARTO PARA BAÑO"/>
    <s v="1 PZA"/>
  </r>
  <r>
    <s v="221-01-0182"/>
    <x v="0"/>
    <s v="EMILIANO ZAPATA SUR I Y II"/>
    <s v="CALLE 151 S/N X 94 Y 96-B"/>
    <x v="1"/>
    <x v="1"/>
    <n v="1"/>
    <n v="0"/>
    <n v="1"/>
    <s v="AMBROSIO LOYA FERNANDO ALEXIS"/>
    <s v="NO TIENE"/>
    <s v="0085/2021"/>
    <n v="1"/>
    <n v="1"/>
    <n v="118386.36"/>
    <s v="221-01-0182 COL. EMILIANO ZAPATA SUR I Y II CALLE 151 S/N X 94 Y 96-B CONSTRUCCION DE CUARTO PARA BAÑO"/>
    <s v="1 PZA"/>
  </r>
  <r>
    <s v="221-01-0180"/>
    <x v="0"/>
    <s v="EMILIANO ZAPATA SUR I Y II"/>
    <s v="CALLE 151-1 PRIVADA S/N X 94"/>
    <x v="1"/>
    <x v="1"/>
    <n v="2"/>
    <n v="1"/>
    <n v="3"/>
    <s v="HOMA CHAB GEIDY ARACELY"/>
    <s v="9992-28-94-31"/>
    <s v="0087/2021"/>
    <n v="1"/>
    <n v="1"/>
    <n v="118386.36"/>
    <s v="221-01-0180 COL. EMILIANO ZAPATA SUR I Y II CALLE 151-1 PRIVADA S/N X 94 CONSTRUCCION DE CUARTO PARA BAÑO"/>
    <s v="1 PZA"/>
  </r>
  <r>
    <s v="221-01-0166"/>
    <x v="0"/>
    <s v="EMILIANO ZAPATA SUR I Y II"/>
    <s v="CALLE 151 S/N X 94 Y 96-B"/>
    <x v="1"/>
    <x v="1"/>
    <n v="1"/>
    <n v="1"/>
    <n v="2"/>
    <s v="MANZANO ZAVALA JOSEFINA"/>
    <s v="9994-45-33-95"/>
    <s v="0101/2021"/>
    <n v="1"/>
    <n v="1"/>
    <n v="118386.36"/>
    <s v="221-01-0166 COL. EMILIANO ZAPATA SUR I Y II CALLE 151 S/N X 94 Y 96-B CONSTRUCCION DE CUARTO PARA BAÑO"/>
    <s v="1 PZA"/>
  </r>
  <r>
    <s v="221-01-0176"/>
    <x v="0"/>
    <s v="EMILIANO ZAPATA SUR I Y II"/>
    <s v="CALLE 151 S/N X 94 Y 96-B"/>
    <x v="1"/>
    <x v="1"/>
    <n v="3"/>
    <n v="1"/>
    <n v="4"/>
    <s v="CORTEZ DOMINGUEZ SARA BELLALY"/>
    <s v="9991-13-13-90"/>
    <s v="0091/2021"/>
    <n v="1"/>
    <n v="1"/>
    <n v="118386.36"/>
    <s v="221-01-0176 COL. EMILIANO ZAPATA SUR I Y II CALLE 151 S/N X 94 Y 96-B CONSTRUCCION DE CUARTO PARA BAÑO"/>
    <s v="1 PZA"/>
  </r>
  <r>
    <s v="221-01-0175"/>
    <x v="0"/>
    <s v="EMILIANO ZAPATA SUR I Y II"/>
    <s v="CALLE 151-A S/N X 94 Y 96-B"/>
    <x v="1"/>
    <x v="1"/>
    <n v="2"/>
    <n v="1"/>
    <n v="3"/>
    <s v="KU UC VANESSA DEL CARMEN"/>
    <s v="9999-95-16-56"/>
    <s v="0092/2021"/>
    <n v="1"/>
    <n v="1"/>
    <n v="118386.36"/>
    <s v="221-01-0175 COL. EMILIANO ZAPATA SUR I Y II CALLE 151-A S/N X 94 Y 96-B CONSTRUCCION DE CUARTO PARA BAÑO"/>
    <s v="1 PZA"/>
  </r>
  <r>
    <s v="221-01-0170"/>
    <x v="0"/>
    <s v="EMILIANO ZAPATA SUR I Y II"/>
    <s v="CALLE 151-A S/N X 94 Y 96-B"/>
    <x v="1"/>
    <x v="1"/>
    <n v="0"/>
    <n v="2"/>
    <n v="2"/>
    <s v="XUL US MARIA MAGDALENA"/>
    <s v="9999-93-47-33"/>
    <s v="0096/2021"/>
    <n v="1"/>
    <n v="1"/>
    <n v="118386.36"/>
    <s v="221-01-0170 COL. EMILIANO ZAPATA SUR I Y II CALLE 151-A S/N X 94 Y 96-B CONSTRUCCION DE CUARTO PARA BAÑO"/>
    <s v="1 PZA"/>
  </r>
  <r>
    <s v="221-01-0168"/>
    <x v="0"/>
    <s v="EMILIANO ZAPATA SUR I Y II"/>
    <s v="CALLE 151 S/N X 94 Y 96-B"/>
    <x v="1"/>
    <x v="1"/>
    <n v="0"/>
    <n v="3"/>
    <n v="3"/>
    <s v="PINZON BARRERA YANELI MARILI"/>
    <s v="9995-11-48-57"/>
    <s v="0099/2021"/>
    <n v="1"/>
    <n v="1"/>
    <n v="118386.36"/>
    <s v="221-01-0168 COL. EMILIANO ZAPATA SUR I Y II CALLE 151 S/N X 94 Y 96-B CONSTRUCCION DE CUARTO PARA BAÑO"/>
    <s v="1 PZA"/>
  </r>
  <r>
    <s v="221-01-0038"/>
    <x v="0"/>
    <s v="EMILIANO ZAPATA SUR I Y II"/>
    <s v="CALLE 151-A S/N X 94 Y 96-B"/>
    <x v="1"/>
    <x v="1"/>
    <n v="1"/>
    <n v="3"/>
    <n v="4"/>
    <s v="PUC NOH MANUEL JESUS"/>
    <s v="9994-59-61-29"/>
    <s v="1311/2020"/>
    <n v="1"/>
    <n v="1"/>
    <n v="118386.36"/>
    <s v="221-01-0038 COL. EMILIANO ZAPATA SUR I Y II CALLE 151-A S/N X 94 Y 96-B CONSTRUCCION DE CUARTO PARA BAÑO"/>
    <s v="1 PZA"/>
  </r>
  <r>
    <s v="221-01-0036"/>
    <x v="0"/>
    <s v="EMILIANO ZAPATA SUR III"/>
    <s v="CALLE 165-A S/N X 94 Y 94-A"/>
    <x v="1"/>
    <x v="1"/>
    <n v="1"/>
    <n v="0"/>
    <n v="1"/>
    <s v="GALAVIZ Y CASANOVA GAVINO"/>
    <s v="9994-11-22-30"/>
    <s v="1324/2020"/>
    <n v="1"/>
    <n v="1"/>
    <n v="118386.36"/>
    <s v="221-01-0036 COL. EMILIANO ZAPATA SUR III CALLE 165-A S/N X 94 Y 94-A CONSTRUCCION DE CUARTO PARA BAÑO"/>
    <s v="1 PZA"/>
  </r>
  <r>
    <s v="221-01-0518"/>
    <x v="0"/>
    <s v="EMILIANO ZAPATA SUR III"/>
    <s v="CALLE 86 # 377-F X 155 Y 157"/>
    <x v="1"/>
    <x v="1"/>
    <n v="1"/>
    <n v="3"/>
    <n v="4"/>
    <s v="CANUL SANSORES JACOB ISRAEL"/>
    <s v="9994-92-39-61"/>
    <s v="1236/2019"/>
    <n v="1"/>
    <n v="1"/>
    <n v="118386.36"/>
    <s v="221-01-0518 COL. EMILIANO ZAPATA SUR III CALLE 86 # 377-F X 155 Y 157 CONSTRUCCION DE CUARTO PARA BAÑO"/>
    <s v="1 PZA"/>
  </r>
  <r>
    <s v="221-01-0710"/>
    <x v="0"/>
    <s v="JACINTO CANEK"/>
    <s v="CALLE 203 # 508 X 44-E"/>
    <x v="1"/>
    <x v="1"/>
    <n v="1"/>
    <n v="2"/>
    <n v="3"/>
    <s v="HERRERA BASTO AIDA BEATRIZ"/>
    <s v="9996-47-71-96"/>
    <s v="1192/2020"/>
    <n v="1"/>
    <n v="1"/>
    <n v="118386.36"/>
    <s v="221-01-0710 COL. JACINTO CANEK CALLE 203 # 508 X 44-E CONSTRUCCION DE CUARTO PARA BAÑO"/>
    <s v="1 PZA"/>
  </r>
  <r>
    <s v="221-01-0703"/>
    <x v="0"/>
    <s v="JACINTO CANEK"/>
    <s v="CALLE 44 # 521 X 193-A Y 195"/>
    <x v="1"/>
    <x v="1"/>
    <n v="2"/>
    <n v="2"/>
    <n v="4"/>
    <s v="CUA PINTO LAURA MARISOL"/>
    <s v="9994-57-89-13"/>
    <s v="1241/2020"/>
    <n v="1"/>
    <n v="1"/>
    <n v="118386.36"/>
    <s v="221-01-0703 COL. JACINTO CANEK CALLE 44 # 521 X 193-A Y 195 CONSTRUCCION DE CUARTO PARA BAÑO"/>
    <s v="1 PZA"/>
  </r>
  <r>
    <s v="221-01-0607"/>
    <x v="0"/>
    <s v="JARDINES DE TAHDZIBICHEN"/>
    <s v="CALLE 42 S/N X 37-F Y 37-H"/>
    <x v="1"/>
    <x v="1"/>
    <n v="2"/>
    <n v="2"/>
    <n v="4"/>
    <s v="DZUL CHI VIRGINIA DEL ROSARIO"/>
    <s v="9995-53-34-16"/>
    <s v="1498/2020"/>
    <n v="1"/>
    <n v="1"/>
    <n v="118386.36"/>
    <s v="221-01-0607 COL. JARDINES DE TAHDZIBICHEN CALLE 42 S/N X 37-F Y 37-H CONSTRUCCION DE CUARTO PARA BAÑO"/>
    <s v="1 PZA"/>
  </r>
  <r>
    <s v="221-01-0690"/>
    <x v="0"/>
    <s v="MIL PIEDRAS"/>
    <s v="CALLE 58 # 444 X 163 Y 165"/>
    <x v="1"/>
    <x v="1"/>
    <n v="1"/>
    <n v="1"/>
    <n v="2"/>
    <s v="RODRIGUEZ MAY MARIA CONCEPCION"/>
    <s v="9994-93-33-56"/>
    <s v="1364/2020"/>
    <n v="1"/>
    <n v="1"/>
    <n v="118386.36"/>
    <s v="221-01-0690 COL. MIL PIEDRAS CALLE 58 # 444 X 163 Y 165 CONSTRUCCION DE CUARTO PARA BAÑO"/>
    <s v="1 PZA"/>
  </r>
  <r>
    <s v="221-01-0645"/>
    <x v="0"/>
    <s v="NUEVA SAMBULA"/>
    <s v="CALLE 102 # 854 X 73 Y 75"/>
    <x v="1"/>
    <x v="1"/>
    <n v="5"/>
    <n v="4"/>
    <n v="9"/>
    <s v="CHAN CHABLE FRANCISCO"/>
    <s v="9994-96-63-01"/>
    <s v="0064/2020"/>
    <n v="1"/>
    <n v="1"/>
    <n v="118386.36"/>
    <s v="221-01-0645 COL. NUEVA SAMBULA CALLE 102 # 854 X 73 Y 75 CONSTRUCCION DE CUARTO PARA BAÑO"/>
    <s v="1 PZA"/>
  </r>
  <r>
    <s v="221-01-0217"/>
    <x v="0"/>
    <s v="PINZONES"/>
    <s v="CALLE 49 # 157 X 34 Y 36"/>
    <x v="1"/>
    <x v="1"/>
    <n v="2"/>
    <n v="3"/>
    <n v="5"/>
    <s v="VARGAS HERRERA NEYFY LETICIA"/>
    <s v="9991-25-28-44"/>
    <s v="1478/2020"/>
    <n v="1"/>
    <n v="1"/>
    <n v="118386.36"/>
    <s v="221-01-0217 COL. PINZONES CALLE 49 # 157 X 34 Y 36 CONSTRUCCION DE CUARTO PARA BAÑO"/>
    <s v="1 PZA"/>
  </r>
  <r>
    <s v="221-01-0261"/>
    <x v="0"/>
    <s v="PLAN DE AYALA SUR"/>
    <s v="CALLE 185 # 539 X 50 Y 50-B"/>
    <x v="1"/>
    <x v="1"/>
    <n v="4"/>
    <n v="1"/>
    <n v="5"/>
    <s v="TUYUB PAT NORMA AUGUSTO"/>
    <s v="9991-92-16-96"/>
    <s v="2071/2020"/>
    <n v="1"/>
    <n v="1"/>
    <n v="118386.36"/>
    <s v="221-01-0261 COL. PLAN DE AYALA SUR CALLE 185 # 539 X 50 Y 50-B CONSTRUCCION DE CUARTO PARA BAÑO"/>
    <s v="1 PZA"/>
  </r>
  <r>
    <s v="221-01-0648"/>
    <x v="0"/>
    <s v="SAMBULA"/>
    <s v="CALLE 69-DIAG # 832 X 79-A Y 79-C"/>
    <x v="1"/>
    <x v="1"/>
    <n v="0"/>
    <n v="1"/>
    <n v="1"/>
    <s v="DOMINGUEZ ITZA MARCELINA"/>
    <s v="NO TIENE"/>
    <s v="0036/2020"/>
    <n v="1"/>
    <n v="1"/>
    <n v="118386.36"/>
    <s v="221-01-0648 COL. SAMBULA CALLE 69-DIAG # 832 X 79-A Y 79-C CONSTRUCCION DE CUARTO PARA BAÑO"/>
    <s v="1 PZA"/>
  </r>
  <r>
    <s v="221-01-0457"/>
    <x v="0"/>
    <s v="SAN ANTONIO XLUCH III"/>
    <s v="CALLE 179-A # 730 X 98 Y 100"/>
    <x v="1"/>
    <x v="1"/>
    <n v="5"/>
    <n v="4"/>
    <n v="9"/>
    <s v="SALAZAR LEAL ADIEL EZEQUIEL"/>
    <s v="9999-94-24-59"/>
    <s v="0140/2020"/>
    <n v="1"/>
    <n v="1"/>
    <n v="118386.36"/>
    <s v="221-01-0457 COL. SAN ANTONIO XLUCH III CALLE 179-A # 730 X 98 Y 100 CONSTRUCCION DE CUARTO PARA BAÑO"/>
    <s v="1 PZA"/>
  </r>
  <r>
    <s v="221-01-0440"/>
    <x v="0"/>
    <s v="SAN ANTONIO XLUCH Y NOCO"/>
    <s v="CALLE 82 # 821 X 129 Y 131"/>
    <x v="1"/>
    <x v="1"/>
    <n v="3"/>
    <n v="5"/>
    <n v="8"/>
    <s v="CAUICH CORTES GENNY NOEMI"/>
    <s v="9993-24-60-86"/>
    <s v="1556/2020"/>
    <n v="1"/>
    <n v="1"/>
    <n v="118386.36"/>
    <s v="221-01-0440 COL. SAN ANTONIO XLUCH Y NOCO CALLE 82 # 821 X 129 Y 131 CONSTRUCCION DE CUARTO PARA BAÑO"/>
    <s v="1 PZA"/>
  </r>
  <r>
    <s v="221-01-0627"/>
    <x v="0"/>
    <s v="SUSULA XOCLAN"/>
    <s v="CALLE 79-B # 1154 X 136 Y 138"/>
    <x v="1"/>
    <x v="1"/>
    <n v="2"/>
    <n v="1"/>
    <n v="3"/>
    <s v="TREJO TORRES JOSE ANTONIO"/>
    <s v="9993-53-75-71"/>
    <s v="1557/2020"/>
    <n v="1"/>
    <n v="1"/>
    <n v="118386.36"/>
    <s v="221-01-0627 COL. SUSULA XOCLAN CALLE 79-B # 1154 X 136 Y 138 CONSTRUCCION DE CUARTO PARA BAÑO"/>
    <s v="1 PZA"/>
  </r>
  <r>
    <s v="221-01-0041"/>
    <x v="0"/>
    <s v="UXMAL"/>
    <s v="CALLE 46 # 350 X 11 Y 13"/>
    <x v="1"/>
    <x v="1"/>
    <n v="3"/>
    <n v="3"/>
    <n v="6"/>
    <s v="KANTUN UC ROSA MARGARITA"/>
    <s v="9991-04-36-64"/>
    <s v="1270/2020"/>
    <n v="1"/>
    <n v="1"/>
    <n v="118386.36"/>
    <s v="221-01-0041 COL. UXMAL CALLE 46 # 350 X 11 Y 13 CONSTRUCCION DE CUARTO PARA BAÑO"/>
    <s v="1 PZA"/>
  </r>
  <r>
    <s v="221-01-0500"/>
    <x v="1"/>
    <s v="CAUCEL"/>
    <s v="CALLE 17 S/N X 14 Y 16"/>
    <x v="1"/>
    <x v="1"/>
    <n v="1"/>
    <n v="2"/>
    <n v="3"/>
    <s v="KU MAY JUAN ESTEBAN"/>
    <s v="9994-98-73-15"/>
    <s v="1737/2020"/>
    <n v="1"/>
    <n v="1"/>
    <n v="118386.36"/>
    <s v="221-01-0500 COM. CAUCEL CALLE 17 S/N X 14 Y 16 CONSTRUCCION DE CUARTO PARA BAÑO"/>
    <s v="1 PZA"/>
  </r>
  <r>
    <s v="221-01-0621"/>
    <x v="1"/>
    <s v="CAUCEL"/>
    <s v="CALLE 27 S/N X 24 Y 26"/>
    <x v="1"/>
    <x v="1"/>
    <n v="1"/>
    <n v="2"/>
    <n v="3"/>
    <s v="CANCHE MAY ROSSANA GUADALUPE"/>
    <s v="9991-43-12-18"/>
    <s v="1514/2020"/>
    <n v="1"/>
    <n v="1"/>
    <n v="118386.36"/>
    <s v="221-01-0621 COM. CAUCEL CALLE 27 S/N X 24 Y 26 CONSTRUCCION DE CUARTO PARA BAÑO"/>
    <s v="1 PZA"/>
  </r>
  <r>
    <s v="221-01-0678"/>
    <x v="1"/>
    <s v="CAUCEL"/>
    <s v="CALLE 32 S/N X 21 Y 21-A"/>
    <x v="1"/>
    <x v="1"/>
    <n v="0"/>
    <n v="3"/>
    <n v="3"/>
    <s v="MAY COCOM ADDY ESTEFANY"/>
    <s v="9992-49-26-94"/>
    <s v="0201/2020"/>
    <m/>
    <n v="1"/>
    <n v="118386.36"/>
    <s v="221-01-0678 COM. CAUCEL CALLE 32 S/N X 21 Y 21-A CONSTRUCCION DE CUARTO PARA BAÑO"/>
    <s v="1 PZA"/>
  </r>
  <r>
    <s v="221-01-0676"/>
    <x v="1"/>
    <s v="CAUCEL"/>
    <s v="CALLE 32 S/N X 21 Y 21-A"/>
    <x v="1"/>
    <x v="1"/>
    <n v="0"/>
    <n v="4"/>
    <n v="4"/>
    <s v="MAY COCOM YOHANA SARAHI"/>
    <s v="9994-42-58-91"/>
    <s v="0199/2020"/>
    <m/>
    <n v="1"/>
    <n v="118386.36"/>
    <s v="221-01-0676 COM. CAUCEL CALLE 32 S/N X 21 Y 21-A CONSTRUCCION DE CUARTO PARA BAÑO"/>
    <s v="1 PZA"/>
  </r>
  <r>
    <s v="221-01-0673"/>
    <x v="1"/>
    <s v="CAUCEL"/>
    <s v="CALLE 8 S/N X 29"/>
    <x v="1"/>
    <x v="1"/>
    <n v="1"/>
    <n v="1"/>
    <n v="2"/>
    <s v="CANCHE Y CANCHE MARIA MERCEDES"/>
    <s v="9991-90-26-13"/>
    <s v="0225/2020"/>
    <n v="1"/>
    <n v="1"/>
    <n v="118386.36"/>
    <s v="221-01-0673 COM. CAUCEL CALLE 8 S/N X 29 CONSTRUCCION DE CUARTO PARA BAÑO"/>
    <s v="1 PZA"/>
  </r>
  <r>
    <s v="221-01-0071"/>
    <x v="1"/>
    <s v="CAUCEL"/>
    <s v="CALLE 34 S/N X 19 Y 21"/>
    <x v="1"/>
    <x v="1"/>
    <n v="3"/>
    <n v="1"/>
    <n v="4"/>
    <s v="LOPEZ POOL ZULEYMY MARIA"/>
    <s v="9994-84-23-15"/>
    <s v="0643/2020"/>
    <n v="1"/>
    <n v="1"/>
    <n v="118386.36"/>
    <s v="221-01-0071 COM. CAUCEL CALLE 34 S/N X 19 Y 21 CONSTRUCCION DE CUARTO PARA BAÑO"/>
    <s v="1 PZA"/>
  </r>
  <r>
    <s v="221-01-0459"/>
    <x v="1"/>
    <s v="CAUCEL"/>
    <s v="CALLE 22 S/N X 17 Y 19"/>
    <x v="1"/>
    <x v="1"/>
    <n v="2"/>
    <n v="6"/>
    <n v="8"/>
    <s v="CANCHE HAU MARIA ANGELINA"/>
    <s v="9991-00-67-18"/>
    <s v="1744/2020"/>
    <n v="1"/>
    <n v="1"/>
    <n v="118386.36"/>
    <s v="221-01-0459 COM. CAUCEL CALLE 22 S/N X 17 Y 19 CONSTRUCCION DE CUARTO PARA BAÑO"/>
    <s v="1 PZA"/>
  </r>
  <r>
    <s v="221-01-0504"/>
    <x v="1"/>
    <s v="CAUCEL"/>
    <s v="CALLE 15 S/N X 30 Y 32"/>
    <x v="1"/>
    <x v="1"/>
    <n v="4"/>
    <n v="1"/>
    <n v="5"/>
    <s v="EUAN MAY MARIA GUADALUPE"/>
    <s v="9995-04-06-01"/>
    <s v="1732/2020"/>
    <n v="1"/>
    <n v="1"/>
    <n v="118386.36"/>
    <s v="221-01-0504 COM. CAUCEL CALLE 15 S/N X 30 Y 32 CONSTRUCCION DE CUARTO PARA BAÑO"/>
    <s v="1 PZA"/>
  </r>
  <r>
    <s v="221-01-0511"/>
    <x v="1"/>
    <s v="CAUCEL"/>
    <s v="CALLE 24 S/N X 29"/>
    <x v="1"/>
    <x v="1"/>
    <n v="2"/>
    <n v="3"/>
    <n v="5"/>
    <s v="NOH SONDA REINA LORENA"/>
    <s v="9991-33-22-68"/>
    <s v="1806/2020"/>
    <n v="1"/>
    <n v="1"/>
    <n v="166728.85999999999"/>
    <s v="221-01-0511 COM. CAUCEL CALLE 24 S/N X 29 CONSTRUCCION DE CUARTO PARA BAÑO"/>
    <s v="1 PZA"/>
  </r>
  <r>
    <s v="221-01-0671"/>
    <x v="1"/>
    <s v="CAUCEL"/>
    <s v="CALLE 4-A S/N X 25 Y 27"/>
    <x v="1"/>
    <x v="1"/>
    <n v="2"/>
    <n v="1"/>
    <n v="3"/>
    <s v="TUN NOH KAREN MIRELY"/>
    <s v="9991-25-89-35"/>
    <s v="0266/2020"/>
    <n v="1"/>
    <n v="1"/>
    <n v="118386.36"/>
    <s v="221-01-0671 COM. CAUCEL CALLE 4-A S/N X 25 Y 27 CONSTRUCCION DE CUARTO PARA BAÑO"/>
    <s v="1 PZA"/>
  </r>
  <r>
    <s v="221-01-0542"/>
    <x v="1"/>
    <s v="CAUCEL"/>
    <s v="CALLE 4-A S/N X 21 Y 21-A"/>
    <x v="1"/>
    <x v="1"/>
    <n v="1"/>
    <n v="2"/>
    <n v="3"/>
    <s v="GARRIDO NOH GLADYS MARLENE"/>
    <s v="9992-62-02-51"/>
    <s v="1371/2020"/>
    <n v="1"/>
    <n v="1"/>
    <n v="166728.85999999999"/>
    <s v="221-01-0542 COM. CAUCEL CALLE 4-A S/N X 21 Y 21-A CONSTRUCCION DE CUARTO PARA BAÑO"/>
    <s v="1 PZA"/>
  </r>
  <r>
    <s v="221-01-0380"/>
    <x v="1"/>
    <s v="CHABLEKAL"/>
    <s v="CALLE 14 S/N X 15 Y 11"/>
    <x v="1"/>
    <x v="1"/>
    <n v="1"/>
    <n v="4"/>
    <n v="5"/>
    <s v="COOT DZUL GEOBANY"/>
    <s v="9994-50-06-45"/>
    <s v="1759/2020"/>
    <n v="1"/>
    <n v="1"/>
    <n v="118386.36"/>
    <s v="221-01-0380 COM. CHABLEKAL CALLE 14 S/N X 15 Y 11 CONSTRUCCION DE CUARTO PARA BAÑO"/>
    <s v="1 PZA"/>
  </r>
  <r>
    <s v="221-01-0564"/>
    <x v="1"/>
    <s v="CHABLEKAL"/>
    <s v="CALLE 8 S/N X 25 Y 27"/>
    <x v="1"/>
    <x v="1"/>
    <n v="1"/>
    <n v="2"/>
    <n v="3"/>
    <s v="CHALE HOIL JOSE GILBERTO"/>
    <s v="9991-49-39-40"/>
    <s v="0318/2020"/>
    <n v="1"/>
    <n v="1"/>
    <n v="166728.85999999999"/>
    <s v="221-01-0564 COM. CHABLEKAL CALLE 8 S/N X 25 Y 27 CONSTRUCCION DE CUARTO PARA BAÑO"/>
    <s v="1 PZA"/>
  </r>
  <r>
    <s v="221-01-0451"/>
    <x v="1"/>
    <s v="CHALMUCH"/>
    <s v="CALLE 26 S/N X 19"/>
    <x v="1"/>
    <x v="1"/>
    <n v="1"/>
    <n v="2"/>
    <n v="3"/>
    <s v="EK SULU MARIA CONCEPCION"/>
    <s v="9991-99-92-08"/>
    <s v="1158/2020"/>
    <n v="1"/>
    <n v="1"/>
    <n v="118386.36"/>
    <s v="221-01-0451 COM. CHALMUCH CALLE 26 S/N X 19 CONSTRUCCION DE CUARTO PARA BAÑO"/>
    <s v="1 PZA"/>
  </r>
  <r>
    <s v="221-01-0652"/>
    <x v="1"/>
    <s v="CHICHI SUAREZ"/>
    <s v="CALLE 37 S/N X 16 Y 18-B"/>
    <x v="1"/>
    <x v="1"/>
    <n v="3"/>
    <n v="4"/>
    <n v="7"/>
    <s v="GOMEZ RODRIGUEZ MARIA ROSARIO DE FATIMA"/>
    <s v="9994-47-96-51"/>
    <s v="1429/2020"/>
    <n v="1"/>
    <n v="1"/>
    <n v="118386.36"/>
    <s v="221-01-0652 COM. CHICHI SUAREZ CALLE 37 S/N X 16 Y 18-B CONSTRUCCION DE CUARTO PARA BAÑO"/>
    <s v="1 PZA"/>
  </r>
  <r>
    <s v="221-01-0015"/>
    <x v="1"/>
    <s v="DZIDZILCHE"/>
    <s v="CALLE 16 S/N X 21 Y 23"/>
    <x v="1"/>
    <x v="1"/>
    <n v="1"/>
    <n v="0"/>
    <n v="1"/>
    <s v="HOIL CHALE JOSE RICARDO"/>
    <s v="9997-39-24-21"/>
    <s v="1644/2020"/>
    <n v="1"/>
    <n v="1"/>
    <n v="118386.36"/>
    <s v="221-01-0015 COM. DZIDZILCHE CALLE 16 S/N X 21 Y 23 CONSTRUCCION DE CUARTO PARA BAÑO"/>
    <s v="1 PZA"/>
  </r>
  <r>
    <s v="221-01-0099"/>
    <x v="1"/>
    <s v="DZIDZILCHE"/>
    <s v="CALLE 20 S/N X 23 Y 25"/>
    <x v="1"/>
    <x v="1"/>
    <n v="3"/>
    <n v="3"/>
    <n v="6"/>
    <s v="CUMI NORIEGA WILMA MARIA"/>
    <s v="9992-55-98-05"/>
    <s v="1573/2020"/>
    <n v="1"/>
    <n v="1"/>
    <n v="118386.36"/>
    <s v="221-01-0099 COM. DZIDZILCHE CALLE 20 S/N X 23 Y 25 CONSTRUCCION DE CUARTO PARA BAÑO"/>
    <s v="1 PZA"/>
  </r>
  <r>
    <s v="221-01-0096"/>
    <x v="1"/>
    <s v="DZIDZILCHE"/>
    <s v="CALLE 20 S/N X 27 Y 29"/>
    <x v="1"/>
    <x v="1"/>
    <n v="2"/>
    <n v="2"/>
    <n v="4"/>
    <s v="CAB EK MARIA ELOISA"/>
    <s v="NO TIENE"/>
    <s v="2102/2020"/>
    <n v="1"/>
    <n v="1"/>
    <n v="118386.36"/>
    <s v="221-01-0096 COM. DZIDZILCHE CALLE 20 S/N X 27 Y 29 CONSTRUCCION DE CUARTO PARA BAÑO"/>
    <s v="1 PZA"/>
  </r>
  <r>
    <s v="221-01-0048"/>
    <x v="1"/>
    <s v="DZIDZILCHE"/>
    <s v="CALLE 20 S/N X 21 Y 23"/>
    <x v="1"/>
    <x v="1"/>
    <n v="5"/>
    <n v="3"/>
    <n v="8"/>
    <s v="HOIL CANUL MARIA LUISA"/>
    <s v="9991-97-65-76"/>
    <s v="1648/2020"/>
    <n v="1"/>
    <n v="1"/>
    <n v="118386.36"/>
    <s v="221-01-0048 COM. DZIDZILCHE CALLE 20 S/N X 21 Y 23 CONSTRUCCION DE CUARTO PARA BAÑO"/>
    <s v="1 PZA"/>
  </r>
  <r>
    <s v="221-01-0088"/>
    <x v="1"/>
    <s v="DZIDZILCHE"/>
    <s v="CALLE 27 S/N X 20 Y 22"/>
    <x v="1"/>
    <x v="1"/>
    <n v="3"/>
    <n v="1"/>
    <n v="4"/>
    <s v="LOPEZ CAB MARIA CRISTINA"/>
    <s v="9993-10-10-47"/>
    <s v="1588/2020"/>
    <n v="1"/>
    <n v="1"/>
    <n v="118386.36"/>
    <s v="221-01-0088 COM. DZIDZILCHE CALLE 27 S/N X 20 Y 22 CONSTRUCCION DE CUARTO PARA BAÑO"/>
    <s v="1 PZA"/>
  </r>
  <r>
    <s v="221-01-0044"/>
    <x v="1"/>
    <s v="DZIDZILCHE"/>
    <s v="CALLE 20 S/N X 23 Y 25"/>
    <x v="1"/>
    <x v="1"/>
    <n v="1"/>
    <n v="0"/>
    <n v="1"/>
    <s v="CANUL POOT JOSE OSCAR"/>
    <s v="9991-78-47-91"/>
    <s v="1653/2020"/>
    <n v="1"/>
    <n v="1"/>
    <n v="118386.36"/>
    <s v="221-01-0044 COM. DZIDZILCHE CALLE 20 S/N X 23 Y 25 CONSTRUCCION DE CUARTO PARA BAÑO"/>
    <s v="1 PZA"/>
  </r>
  <r>
    <s v="221-01-0028"/>
    <x v="1"/>
    <s v="DZIDZILCHE"/>
    <s v="CALLE 27 S/N X 18 Y 20"/>
    <x v="1"/>
    <x v="1"/>
    <n v="2"/>
    <n v="1"/>
    <n v="3"/>
    <s v="LOPEZ BASTO FLORA MARISA"/>
    <s v="9992-55-98-07"/>
    <s v="2116/2020"/>
    <n v="1"/>
    <n v="1"/>
    <n v="118386.36"/>
    <s v="221-01-0028 COM. DZIDZILCHE CALLE 27 S/N X 18 Y 20 CONSTRUCCION DE CUARTO PARA BAÑO"/>
    <s v="1 PZA"/>
  </r>
  <r>
    <s v="221-01-0027"/>
    <x v="1"/>
    <s v="DZIDZILCHE"/>
    <s v="CALLE 20 S/N X 27 Y 29"/>
    <x v="1"/>
    <x v="1"/>
    <n v="4"/>
    <n v="3"/>
    <n v="7"/>
    <s v="TUN PECH NORMA ANGELICA"/>
    <s v="9994-37-02-13"/>
    <s v="1657/2020"/>
    <n v="1"/>
    <n v="1"/>
    <n v="118386.36"/>
    <s v="221-01-0027 COM. DZIDZILCHE CALLE 20 S/N X 27 Y 29 CONSTRUCCION DE CUARTO PARA BAÑO"/>
    <s v="1 PZA"/>
  </r>
  <r>
    <s v="221-01-0023"/>
    <x v="1"/>
    <s v="DZIDZILCHE"/>
    <s v="CALLE 19-B S/N X 20 Y 22"/>
    <x v="1"/>
    <x v="1"/>
    <n v="1"/>
    <n v="1"/>
    <n v="2"/>
    <s v="CANUL CUMI ADI ERMINIA"/>
    <s v="9995-32-20-42"/>
    <s v="1590/2020"/>
    <n v="1"/>
    <n v="1"/>
    <n v="118386.36"/>
    <s v="221-01-0023 COM. DZIDZILCHE CALLE 19-B S/N X 20 Y 22 CONSTRUCCION DE CUARTO PARA BAÑO"/>
    <s v="1 PZA"/>
  </r>
  <r>
    <s v="221-01-0093"/>
    <x v="1"/>
    <s v="DZIDZILCHE"/>
    <s v="CALLE 18 S/N X 25 Y 27"/>
    <x v="1"/>
    <x v="1"/>
    <n v="4"/>
    <n v="3"/>
    <n v="7"/>
    <s v="CUMI HOIL SHEILA REMEDIOS"/>
    <s v="9993-24-12-25"/>
    <s v="2105/2020"/>
    <n v="1"/>
    <n v="1"/>
    <n v="118386.36"/>
    <s v="221-01-0093 COM. DZIDZILCHE CALLE 18 S/N X 25 Y 27 CONSTRUCCION DE CUARTO PARA BAÑO"/>
    <s v="1 PZA"/>
  </r>
  <r>
    <s v="221-01-0154"/>
    <x v="1"/>
    <s v="DZIDZILCHE"/>
    <s v="CALLE 27 S/N X 20 Y 22"/>
    <x v="1"/>
    <x v="1"/>
    <n v="1"/>
    <n v="3"/>
    <n v="4"/>
    <s v="LOPEZ CAB JOSE ANTONIO"/>
    <s v="9995-07-60-74"/>
    <s v="1664/2020"/>
    <n v="1"/>
    <n v="1"/>
    <n v="118386.36"/>
    <s v="221-01-0154 COM. DZIDZILCHE CALLE 27 S/N X 20 Y 22 CONSTRUCCION DE CUARTO PARA BAÑO"/>
    <s v="1 PZA"/>
  </r>
  <r>
    <s v="221-01-0131"/>
    <x v="1"/>
    <s v="HUNXECTAMAN"/>
    <s v="CALLE 23 S/N X 20"/>
    <x v="1"/>
    <x v="1"/>
    <n v="2"/>
    <n v="1"/>
    <n v="3"/>
    <s v="FERNANDEZ MOO EDGAR IVAN"/>
    <s v="9995-48-38-14"/>
    <s v="1974/2020"/>
    <n v="1"/>
    <n v="1"/>
    <n v="118386.36"/>
    <s v="221-01-0131 COM. HUNXECTAMAN CALLE 23 S/N X 20 CONSTRUCCION DE CUARTO PARA BAÑO"/>
    <s v="1 PZA"/>
  </r>
  <r>
    <s v="221-01-0139"/>
    <x v="1"/>
    <s v="KOMCHEN"/>
    <s v="CALLE 31 S/N X 20 Y 22"/>
    <x v="1"/>
    <x v="1"/>
    <n v="1"/>
    <n v="2"/>
    <n v="3"/>
    <s v="SOSA CHIM MANUEL JESUS"/>
    <s v="9992-56-00-29"/>
    <s v="1845/2020"/>
    <n v="1"/>
    <n v="1"/>
    <n v="118386.36"/>
    <s v="221-01-0139 COM. KOMCHEN CALLE 31 S/N X 20 Y 22 CONSTRUCCION DE CUARTO PARA BAÑO"/>
    <s v="1 PZA"/>
  </r>
  <r>
    <s v="221-01-0443"/>
    <x v="1"/>
    <s v="KOMCHEN"/>
    <s v="CALLE 33 S/N X 42 ESQ"/>
    <x v="1"/>
    <x v="1"/>
    <n v="2"/>
    <n v="2"/>
    <n v="4"/>
    <s v="TUYIN CAB FREDDY BENJAMIN"/>
    <s v="9995-51-33-65"/>
    <s v="1304/2020"/>
    <n v="1"/>
    <n v="1"/>
    <n v="118386.36"/>
    <s v="221-01-0443 COM. KOMCHEN CALLE 33 S/N X 42 ESQ CONSTRUCCION DE CUARTO PARA BAÑO"/>
    <s v="1 PZA"/>
  </r>
  <r>
    <s v="221-01-0138"/>
    <x v="1"/>
    <s v="KOMCHEN"/>
    <s v="CALLE 35 S/N X 14 ESQ"/>
    <x v="1"/>
    <x v="1"/>
    <n v="2"/>
    <n v="4"/>
    <n v="6"/>
    <s v="MOO POOT LUCIANO"/>
    <s v="9995-02-20-16"/>
    <s v="1848/2020"/>
    <n v="1"/>
    <n v="1"/>
    <n v="118386.36"/>
    <s v="221-01-0138 COM. KOMCHEN CALLE 35 S/N X 14 ESQ CONSTRUCCION DE CUARTO PARA BAÑO"/>
    <s v="1 PZA"/>
  </r>
  <r>
    <s v="221-01-0220"/>
    <x v="1"/>
    <s v="KOMCHEN"/>
    <s v="CALLE 20 S/N X 25 A Y 25-A BIS"/>
    <x v="1"/>
    <x v="1"/>
    <n v="3"/>
    <n v="3"/>
    <n v="6"/>
    <s v="CANCHE PISTE AMBROCIO"/>
    <s v="9994-17-53-10"/>
    <s v="1803/2020"/>
    <n v="1"/>
    <n v="1"/>
    <n v="118386.36"/>
    <s v="221-01-0220 COM. KOMCHEN CALLE 20 S/N X 25 A Y 25-A BIS CONSTRUCCION DE CUARTO PARA BAÑO"/>
    <s v="1 PZA"/>
  </r>
  <r>
    <s v="221-01-0209"/>
    <x v="1"/>
    <s v="KOMCHEN"/>
    <s v="CALLE 28 S/N X 25"/>
    <x v="1"/>
    <x v="1"/>
    <n v="2"/>
    <n v="4"/>
    <n v="6"/>
    <s v="JIMENEZ QUITUK CONCEPCION"/>
    <s v="9999-70-33-84"/>
    <s v="2081/2020"/>
    <n v="1"/>
    <n v="1"/>
    <n v="118386.36"/>
    <s v="221-01-0209 COM. KOMCHEN CALLE 28 S/N X 25 CONSTRUCCION DE CUARTO PARA BAÑO"/>
    <s v="1 PZA"/>
  </r>
  <r>
    <s v="221-01-0428"/>
    <x v="1"/>
    <s v="KOMCHEN"/>
    <s v="CALLE 33 S/N X CARRETERA A COSGAYA"/>
    <x v="1"/>
    <x v="1"/>
    <n v="4"/>
    <n v="1"/>
    <n v="5"/>
    <s v="CAUICH CHUC ROBERTO"/>
    <s v="9994-73-71-88"/>
    <s v="1205/2019"/>
    <n v="1"/>
    <n v="1"/>
    <n v="118386.36"/>
    <s v="221-01-0428 COM. KOMCHEN CALLE 33 S/N X CARRETERA A COSGAYA CONSTRUCCION DE CUARTO PARA BAÑO"/>
    <s v="1 PZA"/>
  </r>
  <r>
    <s v="221-01-0142"/>
    <x v="1"/>
    <s v="KOMCHEN"/>
    <s v="CALLE 43 S/N X 26 Y 30"/>
    <x v="1"/>
    <x v="1"/>
    <n v="1"/>
    <n v="2"/>
    <n v="3"/>
    <s v="MATU CEN JOSE OMAR"/>
    <s v="9991-54-44-22"/>
    <s v="1834/2020"/>
    <n v="1"/>
    <n v="1"/>
    <n v="166728.85999999999"/>
    <s v="221-01-0142 COM. KOMCHEN CALLE 43 S/N X 26 Y 30 CONSTRUCCION DE CUARTO PARA BAÑO"/>
    <s v="1 PZA"/>
  </r>
  <r>
    <s v="221-01-0290"/>
    <x v="1"/>
    <s v="KOMCHEN"/>
    <s v="CALLE 28 S/N X 39"/>
    <x v="1"/>
    <x v="1"/>
    <n v="1"/>
    <n v="2"/>
    <n v="3"/>
    <s v="ALBORNOZ CAUICH JESUS MANUEL"/>
    <s v="9991-44-74-49"/>
    <s v="1797/2020"/>
    <n v="1"/>
    <n v="1"/>
    <n v="118386.36"/>
    <s v="221-01-0290 COM. KOMCHEN CALLE 28 S/N X 39 CONSTRUCCION DE CUARTO PARA BAÑO"/>
    <s v="1 PZA"/>
  </r>
  <r>
    <s v="221-01-0192"/>
    <x v="1"/>
    <s v="KOMCHEN"/>
    <s v="CALLE 35 S/N X 28 Y 30"/>
    <x v="1"/>
    <x v="1"/>
    <n v="1"/>
    <n v="1"/>
    <n v="2"/>
    <s v="CANUL KU MARIA ESTHER"/>
    <s v="9991-74-46-29"/>
    <s v="1812/2020"/>
    <n v="1"/>
    <n v="1"/>
    <n v="166728.85999999999"/>
    <s v="221-01-0192 COM. KOMCHEN CALLE 35 S/N X 28 Y 30 CONSTRUCCION DE CUARTO PARA BAÑO"/>
    <s v="1 PZA"/>
  </r>
  <r>
    <s v="221-01-0275"/>
    <x v="1"/>
    <s v="KOMCHEN"/>
    <s v="CALLE 33 S/N X 40"/>
    <x v="1"/>
    <x v="1"/>
    <n v="3"/>
    <n v="3"/>
    <n v="6"/>
    <s v="CITUC CANUL WILBERTH"/>
    <s v="9995-06-93-96"/>
    <s v="1854/2020"/>
    <n v="1"/>
    <n v="1"/>
    <n v="118386.36"/>
    <s v="221-01-0275 COM. KOMCHEN CALLE 33 S/N X 40 CONSTRUCCION DE CUARTO PARA BAÑO"/>
    <s v="1 PZA"/>
  </r>
  <r>
    <s v="221-01-0190"/>
    <x v="1"/>
    <s v="KOMCHEN"/>
    <s v="CALLE 31 S/N X 12 Y 14"/>
    <x v="1"/>
    <x v="1"/>
    <n v="2"/>
    <n v="3"/>
    <n v="5"/>
    <s v="SOSA GIL GREGORIO"/>
    <s v="9999-06-99-87"/>
    <s v="1821/2020"/>
    <n v="1"/>
    <n v="1"/>
    <n v="118386.36"/>
    <s v="221-01-0190 COM. KOMCHEN CALLE 31 S/N X 12 Y 14 CONSTRUCCION DE CUARTO PARA BAÑO"/>
    <s v="1 PZA"/>
  </r>
  <r>
    <s v="221-01-0213"/>
    <x v="1"/>
    <s v="KOMCHEN"/>
    <s v="CALLE 25 S/N X 22 Y 24"/>
    <x v="1"/>
    <x v="1"/>
    <n v="3"/>
    <n v="1"/>
    <n v="4"/>
    <s v="CHUNAB Y CHAN PEDRO"/>
    <s v="9997-39-92-23"/>
    <s v="1773/2020"/>
    <n v="1"/>
    <n v="1"/>
    <n v="118386.36"/>
    <s v="221-01-0213 COM. KOMCHEN CALLE 25 S/N X 22 Y 24 CONSTRUCCION DE CUARTO PARA BAÑO"/>
    <s v="1 PZA"/>
  </r>
  <r>
    <s v="221-01-0332"/>
    <x v="1"/>
    <s v="NOC-AC"/>
    <s v="CALLE 29 S/N X 30"/>
    <x v="1"/>
    <x v="1"/>
    <n v="1"/>
    <n v="1"/>
    <n v="2"/>
    <s v="CHUC CUMI JOSE VICTOR MANUEL"/>
    <s v="NO TIENE"/>
    <s v="1602/2020"/>
    <n v="1"/>
    <n v="1"/>
    <n v="118386.36"/>
    <s v="221-01-0332 COM. NOC-AC CALLE 29 S/N X 30 CONSTRUCCION DE CUARTO PARA BAÑO"/>
    <s v="1 PZA"/>
  </r>
  <r>
    <s v="221-01-0365"/>
    <x v="1"/>
    <s v="NOC-AC"/>
    <s v="CALLE 29 S/N X 30 Y 32 DIAG"/>
    <x v="1"/>
    <x v="1"/>
    <n v="1"/>
    <n v="0"/>
    <n v="1"/>
    <s v="SANCHEZ GUSTAVO"/>
    <s v="NO TIENE"/>
    <s v="1973/2020"/>
    <n v="1"/>
    <n v="1"/>
    <n v="118386.36"/>
    <s v="221-01-0365 COM. NOC-AC CALLE 29 S/N X 30 Y 32 DIAG CONSTRUCCION DE CUARTO PARA BAÑO"/>
    <s v="1 PZA"/>
  </r>
  <r>
    <s v="221-01-0552"/>
    <x v="1"/>
    <s v="SAC NICTE"/>
    <s v="CALLE 20 S/N X 23 Y 25"/>
    <x v="1"/>
    <x v="1"/>
    <n v="3"/>
    <n v="3"/>
    <n v="6"/>
    <s v="CAAMAL COB LEONARDO"/>
    <s v="9992-41-53-93"/>
    <s v="0688/2019"/>
    <n v="1"/>
    <n v="1"/>
    <n v="118386.36"/>
    <s v="221-01-0552 COM. SAC NICTE CALLE 20 S/N X 23 Y 25 CONSTRUCCION DE CUARTO PARA BAÑO"/>
    <s v="1 PZA"/>
  </r>
  <r>
    <s v="221-01-0681"/>
    <x v="1"/>
    <s v="SAN MATIAS COSGAYA"/>
    <s v="CALLE 13 S/N X 12 Y 14"/>
    <x v="1"/>
    <x v="1"/>
    <n v="2"/>
    <n v="3"/>
    <n v="5"/>
    <s v="DZUL CANCHE JOSE LUIS"/>
    <s v="9995-11-16-77"/>
    <s v="0539/2020"/>
    <m/>
    <n v="1"/>
    <n v="118386.36"/>
    <s v="221-01-0681 COM. SAN MATIAS COSGAYA CALLE 13 S/N X 12 Y 14 CONSTRUCCION DE CUARTO PARA BAÑO"/>
    <s v="1 PZA"/>
  </r>
  <r>
    <s v="221-01-0128"/>
    <x v="1"/>
    <s v="SAN MATIAS COSGAYA"/>
    <s v="CALLE 15 S/N X 10 Y 12"/>
    <x v="1"/>
    <x v="1"/>
    <n v="2"/>
    <n v="1"/>
    <n v="3"/>
    <s v="CITUK MAY YOLANDA DEL SOCORRO"/>
    <s v="9991-01-41-84"/>
    <s v="1995/2020"/>
    <n v="1"/>
    <n v="1"/>
    <n v="118386.36"/>
    <s v="221-01-0128 COM. SAN MATIAS COSGAYA CALLE 15 S/N X 10 Y 12 CONSTRUCCION DE CUARTO PARA BAÑO"/>
    <s v="1 PZA"/>
  </r>
  <r>
    <s v="221-01-0361"/>
    <x v="1"/>
    <s v="SAN MATIAS COSGAYA"/>
    <s v="CALLE 17 S/N X 4"/>
    <x v="1"/>
    <x v="1"/>
    <n v="1"/>
    <n v="1"/>
    <n v="2"/>
    <s v="VIVAS CETZ MARIA MISHEL"/>
    <s v="9999-01-53-13"/>
    <s v="1713/2020"/>
    <n v="1"/>
    <n v="1"/>
    <n v="118386.36"/>
    <s v="221-01-0361 COM. SAN MATIAS COSGAYA CALLE 17 S/N X 4 CONSTRUCCION DE CUARTO PARA BAÑO"/>
    <s v="1 PZA"/>
  </r>
  <r>
    <s v="221-01-0320"/>
    <x v="1"/>
    <s v="SAN MATIAS COSGAYA"/>
    <s v="CALLE 21 S/N X 12 Y 14"/>
    <x v="1"/>
    <x v="1"/>
    <n v="1"/>
    <n v="3"/>
    <n v="4"/>
    <s v="CAB CAB ELDA BEATRIZ"/>
    <s v="9995-13-46-21"/>
    <s v="1690/2020"/>
    <n v="1"/>
    <n v="1"/>
    <n v="118386.36"/>
    <s v="221-01-0320 COM. SAN MATIAS COSGAYA CALLE 21 S/N X 12 Y 14 CONSTRUCCION DE CUARTO PARA BAÑO"/>
    <s v="1 PZA"/>
  </r>
  <r>
    <s v="221-01-0230"/>
    <x v="1"/>
    <s v="SAN MATIAS COSGAYA"/>
    <s v="CALLE 10 S/N X 11 Y 13"/>
    <x v="1"/>
    <x v="1"/>
    <n v="3"/>
    <n v="2"/>
    <n v="5"/>
    <s v="CAMPOS JORGE ELIZABETH"/>
    <s v="9992-38-76-27"/>
    <s v="2006/2020"/>
    <n v="1"/>
    <n v="1"/>
    <n v="166728.85999999999"/>
    <s v="221-01-0230 COM. SAN MATIAS COSGAYA CALLE 10 S/N X 11 Y 13 CONSTRUCCION DE CUARTO PARA BAÑO"/>
    <s v="1 PZA"/>
  </r>
  <r>
    <s v="221-01-0425"/>
    <x v="1"/>
    <s v="SAN MATIAS COSGAYA"/>
    <s v="CALLE 8 S/N X 15 Y 17"/>
    <x v="1"/>
    <x v="1"/>
    <n v="2"/>
    <n v="2"/>
    <n v="4"/>
    <s v="CHI SULUB JESUS ABRAHAM"/>
    <s v="9999-05-26-42"/>
    <s v="1237/2020"/>
    <n v="1"/>
    <n v="1"/>
    <n v="118386.36"/>
    <s v="221-01-0425 COM. SAN MATIAS COSGAYA CALLE 8 S/N X 15 Y 17 CONSTRUCCION DE CUARTO PARA BAÑO"/>
    <s v="1 PZA"/>
  </r>
  <r>
    <s v="221-01-0215"/>
    <x v="1"/>
    <s v="SAN MATIAS COSGAYA"/>
    <s v="CALLE 6 S/N X 17 Y 19"/>
    <x v="1"/>
    <x v="1"/>
    <n v="0"/>
    <n v="4"/>
    <n v="4"/>
    <s v="PUERTO AKE AMELIA"/>
    <s v="NO TIENE"/>
    <s v="1709/2020"/>
    <n v="1"/>
    <n v="1"/>
    <n v="118386.36"/>
    <s v="221-01-0215 COM. SAN MATIAS COSGAYA CALLE 6 S/N X 17 Y 19 CONSTRUCCION DE CUARTO PARA BAÑO"/>
    <s v="1 PZA"/>
  </r>
  <r>
    <s v="221-01-0687"/>
    <x v="1"/>
    <s v="SAN MATIAS COSGAYA"/>
    <s v="CALLE 19 S/N X 6 Y 8"/>
    <x v="1"/>
    <x v="1"/>
    <n v="2"/>
    <n v="1"/>
    <n v="3"/>
    <s v="CHI CITUK DIANA MARIA"/>
    <s v="9999-10-19-82"/>
    <s v="1267/2020"/>
    <m/>
    <n v="1"/>
    <n v="118386.36"/>
    <s v="221-01-0687 COM. SAN MATIAS COSGAYA CALLE 19 S/N X 6 Y 8 CONSTRUCCION DE CUARTO PARA BAÑO"/>
    <s v="1 PZA"/>
  </r>
  <r>
    <s v="221-01-0686"/>
    <x v="1"/>
    <s v="SAN MATIAS COSGAYA"/>
    <s v="CALLE 19 S/N X 4 Y 6"/>
    <x v="1"/>
    <x v="1"/>
    <n v="4"/>
    <n v="4"/>
    <n v="8"/>
    <s v="SONDA GONZALEZ MARIA ADILENE"/>
    <s v="9993-92-37-19"/>
    <s v="1238/2020"/>
    <m/>
    <n v="1"/>
    <n v="118386.36"/>
    <s v="221-01-0686 COM. SAN MATIAS COSGAYA CALLE 19 S/N X 4 Y 6 CONSTRUCCION DE CUARTO PARA BAÑO"/>
    <s v="1 PZA"/>
  </r>
  <r>
    <s v="221-01-0341"/>
    <x v="1"/>
    <s v="SAN MATIAS COSGAYA"/>
    <s v="CALLE 17 S/N X 18 Y 20"/>
    <x v="1"/>
    <x v="1"/>
    <n v="3"/>
    <n v="3"/>
    <n v="6"/>
    <s v="UC TZEC MARIA CAROLINA"/>
    <s v="9994-33-72-99"/>
    <s v="1698/2020"/>
    <n v="1"/>
    <n v="1"/>
    <n v="118386.36"/>
    <s v="221-01-0341 COM. SAN MATIAS COSGAYA CALLE 17 S/N X 18 Y 20 CONSTRUCCION DE CUARTO PARA BAÑO"/>
    <s v="1 PZA"/>
  </r>
  <r>
    <s v="221-01-0340"/>
    <x v="1"/>
    <s v="SAN MATIAS COSGAYA"/>
    <s v="CALLE 14 S/N X 11 Y 13"/>
    <x v="1"/>
    <x v="1"/>
    <n v="3"/>
    <n v="2"/>
    <n v="5"/>
    <s v="PUERTO PISTE DANIEL"/>
    <s v="9996-69-78-73"/>
    <s v="1700/2020"/>
    <n v="1"/>
    <n v="1"/>
    <n v="166728.85999999999"/>
    <s v="221-01-0340 COM. SAN MATIAS COSGAYA CALLE 14 S/N X 11 Y 13 CONSTRUCCION DE CUARTO PARA BAÑO"/>
    <s v="1 PZA"/>
  </r>
  <r>
    <s v="221-01-0066"/>
    <x v="1"/>
    <s v="SAN PEDRO CHIMAY"/>
    <s v="CALLE 12 S/N X 15 DIAG"/>
    <x v="1"/>
    <x v="1"/>
    <n v="2"/>
    <n v="1"/>
    <n v="3"/>
    <s v="ZETINA COHUO MILEYDI GUADALUPE"/>
    <s v="9993-87-40-36"/>
    <s v="1936/2020"/>
    <n v="1"/>
    <n v="1"/>
    <n v="118386.36"/>
    <s v="221-01-0066 COM. SAN PEDRO CHIMAY CALLE 12 S/N X 15 DIAG CONSTRUCCION DE CUARTO PARA BAÑO"/>
    <s v="1 PZA"/>
  </r>
  <r>
    <s v="221-01-0055"/>
    <x v="1"/>
    <s v="SAN PEDRO CHIMAY"/>
    <s v="CALLE 15 DIAG S/N X 14 Y 16"/>
    <x v="1"/>
    <x v="1"/>
    <n v="2"/>
    <n v="2"/>
    <n v="4"/>
    <s v="MOO PUC JOSE PRUDENCIO"/>
    <s v="9997-37-81-17"/>
    <s v="1928/2020"/>
    <n v="1"/>
    <n v="1"/>
    <n v="118386.36"/>
    <s v="221-01-0055 COM. SAN PEDRO CHIMAY CALLE 15 DIAG S/N X 14 Y 16 CONSTRUCCION DE CUARTO PARA BAÑO"/>
    <s v="1 PZA"/>
  </r>
  <r>
    <s v="221-01-0064"/>
    <x v="1"/>
    <s v="SAN PEDRO CHIMAY"/>
    <s v="CALLE 24 S/N X 15 Y 17-A"/>
    <x v="1"/>
    <x v="1"/>
    <n v="2"/>
    <n v="1"/>
    <n v="3"/>
    <s v="AKE MOO JOSE GASPAR"/>
    <s v="9994-98-27-81"/>
    <s v="1930/2020"/>
    <n v="1"/>
    <n v="1"/>
    <n v="118386.36"/>
    <s v="221-01-0064 COM. SAN PEDRO CHIMAY CALLE 24 S/N X 15 Y 17-A CONSTRUCCION DE CUARTO PARA BAÑO"/>
    <s v="1 PZA"/>
  </r>
  <r>
    <s v="221-01-0601"/>
    <x v="1"/>
    <s v="SAN PEDRO CHIMAY"/>
    <s v="CALLE 18 S/N X 11"/>
    <x v="1"/>
    <x v="1"/>
    <n v="1"/>
    <n v="2"/>
    <n v="3"/>
    <s v="CHI KUK ROSA MARIA"/>
    <s v="9993-23-52-07"/>
    <s v="1329/2019"/>
    <n v="1"/>
    <n v="1"/>
    <n v="118386.36"/>
    <s v="221-01-0601 COM. SAN PEDRO CHIMAY CALLE 18 S/N X 11 CONSTRUCCION DE CUARTO PARA BAÑO"/>
    <s v="1 PZA"/>
  </r>
  <r>
    <s v="221-01-0252"/>
    <x v="1"/>
    <s v="SIERRA PAPACAL"/>
    <s v="CALLE 17-A S/N X 10 Y 10-A"/>
    <x v="1"/>
    <x v="1"/>
    <n v="2"/>
    <n v="3"/>
    <n v="5"/>
    <s v="CANCHE MENA ISOLINA"/>
    <s v="9999-01-67-52"/>
    <s v="1875/2020"/>
    <n v="1"/>
    <n v="1"/>
    <n v="118386.36"/>
    <s v="221-01-0252 COM. SIERRA PAPACAL CALLE 17-A S/N X 10 Y 10-A CONSTRUCCION DE CUARTO PARA BAÑO"/>
    <s v="1 PZA"/>
  </r>
  <r>
    <s v="221-01-0307"/>
    <x v="1"/>
    <s v="SIERRA PAPACAL"/>
    <s v="CALLE 20 S/N X 9 Y 13"/>
    <x v="1"/>
    <x v="1"/>
    <n v="2"/>
    <n v="1"/>
    <n v="3"/>
    <s v="TZEC JIMENEZ JUAN PABLO"/>
    <s v="9992-56-87-78"/>
    <s v="1856/2020"/>
    <n v="1"/>
    <n v="1"/>
    <n v="118386.36"/>
    <s v="221-01-0307 COM. SIERRA PAPACAL CALLE 20 S/N X 9 Y 13 CONSTRUCCION DE CUARTO PARA BAÑO"/>
    <s v="1 PZA"/>
  </r>
  <r>
    <s v="221-01-0235"/>
    <x v="1"/>
    <s v="SIERRA PAPACAL"/>
    <s v="CALLE 16 DIAG S/N X 15 Y 14"/>
    <x v="1"/>
    <x v="1"/>
    <n v="1"/>
    <n v="1"/>
    <n v="2"/>
    <s v="CITUC BASILIA"/>
    <s v="9995-01-87-16"/>
    <s v="1874/2020"/>
    <n v="1"/>
    <n v="1"/>
    <n v="118386.36"/>
    <s v="221-01-0235 COM. SIERRA PAPACAL CALLE 16 DIAG S/N X 15 Y 14 CONSTRUCCION DE CUARTO PARA BAÑO"/>
    <s v="1 PZA"/>
  </r>
  <r>
    <s v="221-01-0232"/>
    <x v="1"/>
    <s v="SIERRA PAPACAL"/>
    <s v="CALLE 10 S/N X 17"/>
    <x v="1"/>
    <x v="1"/>
    <n v="1"/>
    <n v="1"/>
    <n v="2"/>
    <s v="TZEC MATU JOSUE EDILBERTO"/>
    <s v="9994-18-85-47"/>
    <s v="1881/2020"/>
    <n v="1"/>
    <n v="1"/>
    <n v="118386.36"/>
    <s v="221-01-0232 COM. SIERRA PAPACAL CALLE 10 S/N X 17 CONSTRUCCION DE CUARTO PARA BAÑO"/>
    <s v="1 PZA"/>
  </r>
  <r>
    <s v="221-01-0635"/>
    <x v="1"/>
    <s v="SITPACH"/>
    <s v="CALLE 12 S/N X 5 Y 3"/>
    <x v="1"/>
    <x v="1"/>
    <n v="1"/>
    <n v="4"/>
    <n v="5"/>
    <s v="TEPAL CEN MARIA TERESITA DE JESUS"/>
    <s v="9993-09-99-90"/>
    <s v="0672/2020"/>
    <n v="1"/>
    <n v="1"/>
    <n v="118386.36"/>
    <s v="221-01-0635 COM. SITPACH CALLE 12 S/N X 5 Y 3 CONSTRUCCION DE CUARTO PARA BAÑO"/>
    <s v="1 PZA"/>
  </r>
  <r>
    <s v="221-01-0638"/>
    <x v="1"/>
    <s v="SITPACH"/>
    <s v="CALLE 14 S/N X 25 Y 31"/>
    <x v="1"/>
    <x v="1"/>
    <n v="2"/>
    <n v="2"/>
    <n v="4"/>
    <s v="COLLI AGUILAR JESUS ANTONIO"/>
    <s v="9992-67-93-37"/>
    <s v="0598/2020"/>
    <n v="1"/>
    <n v="1"/>
    <n v="118386.36"/>
    <s v="221-01-0638 COM. SITPACH CALLE 14 S/N X 25 Y 31 CONSTRUCCION DE CUARTO PARA BAÑO"/>
    <s v="1 PZA"/>
  </r>
  <r>
    <s v="221-01-0541"/>
    <x v="1"/>
    <s v="SUSULA"/>
    <s v="CALLE 23 S/N X 20 Y 22"/>
    <x v="1"/>
    <x v="1"/>
    <n v="0"/>
    <n v="2"/>
    <n v="2"/>
    <s v="TUS CHE TERESA"/>
    <s v="9991-01-80-94"/>
    <s v="1124/2019"/>
    <n v="1"/>
    <n v="1"/>
    <n v="166728.85999999999"/>
    <s v="221-01-0541 COM. SUSULA CALLE 23 S/N X 20 Y 22 CONSTRUCCION DE CUARTO PARA BAÑO"/>
    <s v="1 PZA"/>
  </r>
  <r>
    <s v="221-01-0669"/>
    <x v="1"/>
    <s v="SUYTUNCHEN"/>
    <s v="CALLE 19 S/N X 18 Y 20"/>
    <x v="1"/>
    <x v="1"/>
    <n v="1"/>
    <n v="1"/>
    <n v="2"/>
    <s v="BALAM CUA LAURA YERALDIN"/>
    <s v="9994-59-05-01"/>
    <s v="0068/2020"/>
    <n v="1"/>
    <n v="1"/>
    <n v="118386.36"/>
    <s v="221-01-0669 COM. SUYTUNCHEN CALLE 19 S/N X 18 Y 20 CONSTRUCCION DE CUARTO PARA BAÑO"/>
    <s v="1 PZA"/>
  </r>
  <r>
    <s v="221-01-0374"/>
    <x v="1"/>
    <s v="SUYTUNCHEN"/>
    <s v="CALLE 20 S/N X 23"/>
    <x v="1"/>
    <x v="1"/>
    <n v="1"/>
    <n v="1"/>
    <n v="2"/>
    <s v="CAMPOS PECH ISABEL"/>
    <s v="NO TIENE"/>
    <s v="1538/2020"/>
    <n v="1"/>
    <n v="1"/>
    <n v="118386.36"/>
    <s v="221-01-0374 COM. SUYTUNCHEN CALLE 20 S/N X 23 CONSTRUCCION DE CUARTO PARA BAÑO"/>
    <s v="1 PZA"/>
  </r>
  <r>
    <s v="221-01-0599"/>
    <x v="1"/>
    <s v="TAHDZIBICHEN"/>
    <s v="CALLE 42 S/N X 43"/>
    <x v="1"/>
    <x v="1"/>
    <n v="1"/>
    <n v="1"/>
    <n v="2"/>
    <s v="COB CHAN HENRY JOSE"/>
    <s v="9991-59-75-13"/>
    <s v="1373/2020"/>
    <n v="1"/>
    <n v="1"/>
    <n v="118386.36"/>
    <s v="221-01-0599 COM. TAHDZIBICHEN CALLE 42 S/N X 43 CONSTRUCCION DE CUARTO PARA BAÑO"/>
    <s v="1 PZA"/>
  </r>
  <r>
    <s v="221-01-0614"/>
    <x v="1"/>
    <s v="TAHDZIBICHEN"/>
    <s v="CALLE 55 S/N X 42"/>
    <x v="1"/>
    <x v="1"/>
    <n v="1"/>
    <n v="1"/>
    <n v="2"/>
    <s v="CANCHE ACOSTA HAYDEE MONSERRAT"/>
    <s v="9994-91-75-80"/>
    <s v="1490/2020"/>
    <n v="1"/>
    <n v="1"/>
    <n v="118386.36"/>
    <s v="221-01-0614 COM. TAHDZIBICHEN CALLE 55 S/N X 42 CONSTRUCCION DE CUARTO PARA BAÑO"/>
    <s v="1 PZA"/>
  </r>
  <r>
    <s v="221-01-0426"/>
    <x v="1"/>
    <s v="TAMANCHE"/>
    <s v="CALLE 18 S/N X 23"/>
    <x v="1"/>
    <x v="1"/>
    <n v="2"/>
    <n v="1"/>
    <n v="3"/>
    <s v="POOL CAUICH MARIA ELIZABETH"/>
    <s v="NO TIENE"/>
    <s v="0429/2019"/>
    <n v="1"/>
    <n v="1"/>
    <n v="118386.36"/>
    <s v="221-01-0426 COM. TAMANCHE CALLE 18 S/N X 23 CONSTRUCCION DE CUARTO PARA BAÑO"/>
    <s v="1 PZA"/>
  </r>
  <r>
    <s v="221-01-0012"/>
    <x v="1"/>
    <s v="TIXCACAL"/>
    <s v="CALLE 21 S/N X 16 Y 18"/>
    <x v="1"/>
    <x v="1"/>
    <n v="3"/>
    <n v="3"/>
    <n v="6"/>
    <s v="MAY CUA MAGDALENO"/>
    <s v="9993-46-00-15"/>
    <s v="1777/2020"/>
    <n v="1"/>
    <n v="1"/>
    <n v="118386.36"/>
    <s v="221-01-0012 COM. TIXCACAL CALLE 21 S/N X 16 Y 18 CONSTRUCCION DE CUARTO PARA BAÑO"/>
    <s v="1 PZA"/>
  </r>
  <r>
    <s v="221-01-0227"/>
    <x v="1"/>
    <s v="XCUNYA"/>
    <s v="CALLE 21 S/N X 22"/>
    <x v="1"/>
    <x v="1"/>
    <n v="3"/>
    <n v="5"/>
    <n v="8"/>
    <s v="COUOH COUOH ANGEL ORLANDO"/>
    <s v="9999-68-17-89"/>
    <s v="2089/2020"/>
    <n v="1"/>
    <n v="1"/>
    <n v="118386.36"/>
    <s v="221-01-0227 COM. XCUNYA CALLE 21 S/N X 22 CONSTRUCCION DE CUARTO PARA BAÑO"/>
    <s v="1 PZA"/>
  </r>
  <r>
    <s v="221-01-0285"/>
    <x v="1"/>
    <s v="XCUNYA"/>
    <s v="CALLE 23-A S/N X 20 DIAG"/>
    <x v="1"/>
    <x v="1"/>
    <n v="3"/>
    <n v="3"/>
    <n v="6"/>
    <s v="COUOH MENA ARMANDO ROLANDO"/>
    <s v="9991-51-46-43"/>
    <s v="2095/2020"/>
    <n v="1"/>
    <n v="1"/>
    <n v="118386.36"/>
    <s v="221-01-0285 COM. XCUNYA CALLE 23-A S/N X 20 DIAG CONSTRUCCION DE CUARTO PARA BAÑO"/>
    <s v="1 PZA"/>
  </r>
  <r>
    <s v="221-01-0620"/>
    <x v="1"/>
    <s v="XMATKUIL"/>
    <s v="CALLE 223 S/N X 50"/>
    <x v="1"/>
    <x v="1"/>
    <n v="2"/>
    <n v="1"/>
    <n v="3"/>
    <s v="BAAS BAAS MARIO"/>
    <s v="9991-75-99-52"/>
    <s v="0566/2020"/>
    <n v="1"/>
    <n v="1"/>
    <n v="118386.36"/>
    <s v="221-01-0620 COM. XMATKUIL CALLE 223 S/N X 50 CONSTRUCCION DE CUARTO PARA BAÑO"/>
    <s v="1 PZA"/>
  </r>
  <r>
    <s v="221-01-0520"/>
    <x v="2"/>
    <s v="JUAN PABLO II"/>
    <s v="CALLE 51-A # 315 X 16 Y 18"/>
    <x v="1"/>
    <x v="1"/>
    <n v="2"/>
    <n v="4"/>
    <n v="6"/>
    <s v="BASORA FOSTIL VIOLETA GUADALUPE"/>
    <s v="9994-64-22-25"/>
    <s v="1279/2020"/>
    <n v="1"/>
    <n v="1"/>
    <n v="166728.85999999999"/>
    <s v="221-01-0520 FRACC. JUAN PABLO II CALLE 51-A # 315 X 16 Y 18 CONSTRUCCION DE CUARTO PARA BAÑO"/>
    <s v="1 PZA"/>
  </r>
  <r>
    <s v="221-01-0172"/>
    <x v="0"/>
    <s v="EMILIANO ZAPATA SUR I Y II"/>
    <s v="CALLE 151-A S/N X 94 Y 96-B"/>
    <x v="8"/>
    <x v="1"/>
    <n v="3"/>
    <n v="1"/>
    <n v="4"/>
    <s v="PALMA LEYVA NANCY GABRIELA"/>
    <s v="9999-65-65-06"/>
    <s v="0095/2021"/>
    <n v="1"/>
    <n v="1"/>
    <n v="180359.87"/>
    <s v="221-01-0172 COL. EMILIANO ZAPATA SUR I Y II CALLE 151-A S/N X 94 Y 96-B CONSTRUCCION DE CUARTO PARA COCINA"/>
    <s v="1 PZA"/>
  </r>
  <r>
    <s v="221-01-0200"/>
    <x v="0"/>
    <s v="EMILIANO ZAPATA SUR I Y II"/>
    <s v="CALLE 151-A S/N X 94 Y 96-B"/>
    <x v="8"/>
    <x v="1"/>
    <n v="1"/>
    <n v="1"/>
    <n v="2"/>
    <s v="PINZON BARRERA GABRIELA ESTEFANY"/>
    <s v="9992-23-04-06"/>
    <s v="0082/2021"/>
    <n v="1"/>
    <n v="1"/>
    <n v="180359.87"/>
    <s v="221-01-0200 COL. EMILIANO ZAPATA SUR I Y II CALLE 151-A S/N X 94 Y 96-B CONSTRUCCION DE CUARTO PARA COCINA"/>
    <s v="1 PZA"/>
  </r>
  <r>
    <s v="221-01-0516"/>
    <x v="0"/>
    <s v="EMILIANO ZAPATA SUR III"/>
    <s v="CALLE 86 # 377-F X 155 Y 157"/>
    <x v="8"/>
    <x v="1"/>
    <n v="1"/>
    <n v="3"/>
    <n v="4"/>
    <s v="CANUL SANSORES JACOB ISRAEL"/>
    <s v="9994-92-39-61"/>
    <s v="1258/2019"/>
    <n v="1"/>
    <n v="1"/>
    <n v="180359.87"/>
    <s v="221-01-0516 COL. EMILIANO ZAPATA SUR III CALLE 86 # 377-F X 155 Y 157 CONSTRUCCION DE CUARTO PARA COCINA"/>
    <s v="1 PZA"/>
  </r>
  <r>
    <s v="221-01-0347"/>
    <x v="0"/>
    <s v="GUADALUPANA"/>
    <s v="CALLE 187-B1 # 111 X 58 Y 60"/>
    <x v="8"/>
    <x v="1"/>
    <n v="2"/>
    <n v="4"/>
    <n v="6"/>
    <s v="QUETZ GONGORA SANTOS BEATRIZ"/>
    <s v="9994-34-08-59"/>
    <s v="1447/2020"/>
    <n v="1"/>
    <n v="1"/>
    <n v="180359.87"/>
    <s v="221-01-0347 COL. GUADALUPANA CALLE 187-B1 # 111 X 58 Y 60 CONSTRUCCION DE CUARTO PARA COCINA"/>
    <s v="1 PZA"/>
  </r>
  <r>
    <s v="221-01-0693"/>
    <x v="0"/>
    <s v="JACINTO CANEK"/>
    <s v="CALLE 44-D # 532 X 195-A Y 199"/>
    <x v="8"/>
    <x v="1"/>
    <n v="1"/>
    <n v="3"/>
    <n v="4"/>
    <s v="MAY Y CAUICH ORTENCIA"/>
    <s v="9994-30-13-37"/>
    <s v="1392/2020"/>
    <n v="1"/>
    <n v="1"/>
    <n v="180359.87"/>
    <s v="221-01-0693 COL. JACINTO CANEK CALLE 44-D # 532 X 195-A Y 199 CONSTRUCCION DE CUARTO PARA COCINA"/>
    <s v="1 PZA"/>
  </r>
  <r>
    <s v="221-01-0707"/>
    <x v="0"/>
    <s v="NUEVA SAN JOSE TECOH"/>
    <s v="CALLE 78 # 442 X 185 Y 187"/>
    <x v="8"/>
    <x v="1"/>
    <n v="3"/>
    <n v="3"/>
    <n v="6"/>
    <s v="ARCIA ALEJO NANCY"/>
    <s v="9996-59-14-15"/>
    <s v="1208/2020"/>
    <n v="1"/>
    <n v="1"/>
    <n v="180359.87"/>
    <s v="221-01-0707 COL. NUEVA SAN JOSE TECOH CALLE 78 # 442 X 185 Y 187 CONSTRUCCION DE CUARTO PARA COCINA"/>
    <s v="1 PZA"/>
  </r>
  <r>
    <s v="221-01-0651"/>
    <x v="0"/>
    <s v="SAN MARCOS NOCOH"/>
    <s v="CALLE 51 # 326 X 10 Y 12"/>
    <x v="8"/>
    <x v="1"/>
    <n v="3"/>
    <n v="1"/>
    <n v="4"/>
    <s v="BURGOS CHI THELMY MAGALY"/>
    <s v="9993-65-00-24"/>
    <s v="1432/2020"/>
    <n v="1"/>
    <n v="1"/>
    <n v="180359.87"/>
    <s v="221-01-0651 COL. SAN MARCOS NOCOH CALLE 51 # 326 X 10 Y 12 CONSTRUCCION DE CUARTO PARA COCINA"/>
    <s v="1 PZA"/>
  </r>
  <r>
    <s v="221-01-0040"/>
    <x v="0"/>
    <s v="UXMAL"/>
    <s v="CALLE 46 # 350 X 11 Y 13"/>
    <x v="8"/>
    <x v="1"/>
    <n v="3"/>
    <n v="3"/>
    <n v="6"/>
    <s v="KANTUN UC ROSA MARGARITA"/>
    <s v="9991-04-36-64"/>
    <s v="2117/2020"/>
    <n v="1"/>
    <n v="1"/>
    <n v="180359.87"/>
    <s v="221-01-0040 COL. UXMAL CALLE 46 # 350 X 11 Y 13 CONSTRUCCION DE CUARTO PARA COCINA"/>
    <s v="1 PZA"/>
  </r>
  <r>
    <s v="221-01-0680"/>
    <x v="1"/>
    <s v="CAUCEL"/>
    <s v="CALLE 21 S/N X 32 Y CARRETERA A HUNUCMA"/>
    <x v="8"/>
    <x v="1"/>
    <n v="2"/>
    <n v="3"/>
    <n v="5"/>
    <s v="COCOM OJEDA MARIA ISABEL"/>
    <s v="9994-42-58-91"/>
    <s v="0204/2020"/>
    <n v="1"/>
    <n v="1"/>
    <n v="180359.87"/>
    <s v="221-01-0680 COM. CAUCEL CALLE 21 S/N X 32 Y CARRETERA A HUNUCMA CONSTRUCCION DE CUARTO PARA COCINA"/>
    <s v="1 PZA"/>
  </r>
  <r>
    <s v="221-01-0509"/>
    <x v="1"/>
    <s v="CAUCEL"/>
    <s v="CALLE 21-A S/N X 28 Y 30"/>
    <x v="8"/>
    <x v="1"/>
    <n v="3"/>
    <n v="4"/>
    <n v="7"/>
    <s v="CANUL SULU MARIA FAUSTINA"/>
    <s v="9995-46-66-54"/>
    <s v="1747/2020"/>
    <n v="1"/>
    <n v="1"/>
    <n v="180359.87"/>
    <s v="221-01-0509 COM. CAUCEL CALLE 21-A S/N X 28 Y 30 CONSTRUCCION DE CUARTO PARA COCINA"/>
    <s v="1 PZA"/>
  </r>
  <r>
    <s v="221-01-0068"/>
    <x v="1"/>
    <s v="CAUCEL"/>
    <s v="CALLE 34 S/N X 19 Y 21"/>
    <x v="8"/>
    <x v="1"/>
    <n v="3"/>
    <n v="1"/>
    <n v="4"/>
    <s v="LOPEZ POOL ZULEYMY MARIA"/>
    <s v="9994-84-23-15"/>
    <s v="1481/2020"/>
    <n v="1"/>
    <n v="1"/>
    <n v="180359.87"/>
    <s v="221-01-0068 COM. CAUCEL CALLE 34 S/N X 19 Y 21 CONSTRUCCION DE CUARTO PARA COCINA"/>
    <s v="1 PZA"/>
  </r>
  <r>
    <s v="221-01-0670"/>
    <x v="1"/>
    <s v="CAUCEL"/>
    <s v="CALLE 4-A S/N X 25 Y 27"/>
    <x v="8"/>
    <x v="1"/>
    <n v="2"/>
    <n v="1"/>
    <n v="3"/>
    <s v="TUN NOH KAREN MIRELY"/>
    <s v="9991-25-89-35"/>
    <s v="1456/2020"/>
    <n v="1"/>
    <n v="1"/>
    <n v="180359.87"/>
    <s v="221-01-0670 COM. CAUCEL CALLE 4-A S/N X 25 Y 27 CONSTRUCCION DE CUARTO PARA COCINA"/>
    <s v="1 PZA"/>
  </r>
  <r>
    <s v="221-01-0369"/>
    <x v="1"/>
    <s v="CHABLEKAL"/>
    <s v="CALLE 20 S/N X 27"/>
    <x v="8"/>
    <x v="1"/>
    <n v="1"/>
    <n v="1"/>
    <n v="2"/>
    <s v="EUAN CAHUN ANA MAGDALENA"/>
    <s v="9993-66-84-74"/>
    <s v="1769/2020"/>
    <n v="1"/>
    <n v="1"/>
    <n v="180359.87"/>
    <s v="221-01-0369 COM. CHABLEKAL CALLE 20 S/N X 27 CONSTRUCCION DE CUARTO PARA COCINA"/>
    <s v="1 PZA"/>
  </r>
  <r>
    <s v="221-01-0372"/>
    <x v="1"/>
    <s v="CHABLEKAL"/>
    <s v="CALLE 18 S/N X 27"/>
    <x v="8"/>
    <x v="1"/>
    <n v="3"/>
    <n v="1"/>
    <n v="4"/>
    <s v="ROMERO CHIN MARIO ARTURO"/>
    <s v="9991-15-81-21"/>
    <s v="1883/2020"/>
    <n v="1"/>
    <n v="1"/>
    <n v="180359.87"/>
    <s v="221-01-0372 COM. CHABLEKAL CALLE 18 S/N X 27 CONSTRUCCION DE CUARTO PARA COCINA"/>
    <s v="1 PZA"/>
  </r>
  <r>
    <s v="221-01-0021"/>
    <x v="1"/>
    <s v="DZIDZILCHE"/>
    <s v="CALLE 20 S/N X 21 Y 23"/>
    <x v="8"/>
    <x v="1"/>
    <n v="2"/>
    <n v="2"/>
    <n v="4"/>
    <s v="HOIL CANUL LUCY MARGARITA"/>
    <s v="9999-04-77-63"/>
    <s v="1651/2020"/>
    <n v="1"/>
    <n v="1"/>
    <n v="180359.87"/>
    <s v="221-01-0021 COM. DZIDZILCHE CALLE 20 S/N X 21 Y 23 CONSTRUCCION DE CUARTO PARA COCINA"/>
    <s v="1 PZA"/>
  </r>
  <r>
    <s v="221-01-0022"/>
    <x v="1"/>
    <s v="DZIDZILCHE"/>
    <s v="CALLE 20 S/N X 25 Y 27"/>
    <x v="8"/>
    <x v="1"/>
    <n v="1"/>
    <n v="1"/>
    <n v="2"/>
    <s v="HUCHIM PISTE MARGARITA"/>
    <s v="NO TIENE"/>
    <s v="1562/2020"/>
    <n v="1"/>
    <n v="1"/>
    <n v="180359.87"/>
    <s v="221-01-0022 COM. DZIDZILCHE CALLE 20 S/N X 25 Y 27 CONSTRUCCION DE CUARTO PARA COCINA"/>
    <s v="1 PZA"/>
  </r>
  <r>
    <s v="221-01-0045"/>
    <x v="1"/>
    <s v="DZIDZILCHE"/>
    <s v="CALLE 20 S/N X 23 Y 25"/>
    <x v="8"/>
    <x v="1"/>
    <n v="2"/>
    <n v="3"/>
    <n v="5"/>
    <s v="CANUL HOIL RIGOBERTO"/>
    <s v="9991-02-89-31"/>
    <s v="1580/2020"/>
    <n v="1"/>
    <n v="1"/>
    <n v="180359.87"/>
    <s v="221-01-0045 COM. DZIDZILCHE CALLE 20 S/N X 23 Y 25 CONSTRUCCION DE CUARTO PARA COCINA"/>
    <s v="1 PZA"/>
  </r>
  <r>
    <s v="221-01-0111"/>
    <x v="1"/>
    <s v="DZIDZILCHE"/>
    <s v="CALLE 18 S/N X 27 Y 29"/>
    <x v="8"/>
    <x v="1"/>
    <n v="3"/>
    <n v="2"/>
    <n v="5"/>
    <s v="CAB CUMI FELIPA NERI"/>
    <s v="NO TIENE"/>
    <s v="1677/2020"/>
    <n v="1"/>
    <n v="1"/>
    <n v="180359.87"/>
    <s v="221-01-0111 COM. DZIDZILCHE CALLE 18 S/N X 27 Y 29 CONSTRUCCION DE CUARTO PARA COCINA"/>
    <s v="1 PZA"/>
  </r>
  <r>
    <s v="221-01-0134"/>
    <x v="1"/>
    <s v="HUNXECTAMAN"/>
    <s v="CALLE 20 S/N X 21 Y 23"/>
    <x v="8"/>
    <x v="1"/>
    <n v="2"/>
    <n v="1"/>
    <n v="3"/>
    <s v="FERNANDEZ EUAN FRANCISCO"/>
    <s v="9995-53-28-28"/>
    <s v="1961/2020"/>
    <n v="1"/>
    <n v="1"/>
    <n v="180359.87"/>
    <s v="221-01-0134 COM. HUNXECTAMAN CALLE 20 S/N X 21 Y 23 CONSTRUCCION DE CUARTO PARA COCINA"/>
    <s v="1 PZA"/>
  </r>
  <r>
    <s v="221-01-0346"/>
    <x v="1"/>
    <s v="KOMCHEN"/>
    <s v="CALLE 37 S/N X 20 Y 24"/>
    <x v="8"/>
    <x v="1"/>
    <n v="2"/>
    <n v="1"/>
    <n v="3"/>
    <s v="KU CHALE MARIA AMELIA"/>
    <s v="NO TIENE"/>
    <s v="1774/2020"/>
    <n v="1"/>
    <n v="1"/>
    <n v="180359.87"/>
    <s v="221-01-0346 COM. KOMCHEN CALLE 37 S/N X 20 Y 24 CONSTRUCCION DE CUARTO PARA COCINA"/>
    <s v="1 PZA"/>
  </r>
  <r>
    <s v="221-01-0032"/>
    <x v="1"/>
    <s v="KOMCHEN"/>
    <s v="CALLE 35 S/N X 34 Y 40"/>
    <x v="8"/>
    <x v="1"/>
    <n v="2"/>
    <n v="2"/>
    <n v="4"/>
    <s v="PECH LOPEZ RUSELY ESPERANZA"/>
    <s v="9993-67-80-51"/>
    <s v="0124/2020"/>
    <n v="1"/>
    <n v="1"/>
    <n v="180359.87"/>
    <s v="221-01-0032 COM. KOMCHEN CALLE 35 S/N X 34 Y 40 CONSTRUCCION DE CUARTO PARA COCINA"/>
    <s v="1 PZA"/>
  </r>
  <r>
    <s v="221-01-0212"/>
    <x v="1"/>
    <s v="KOMCHEN"/>
    <s v="CALLE 25 S/N X 22 Y 24"/>
    <x v="8"/>
    <x v="1"/>
    <n v="3"/>
    <n v="1"/>
    <n v="4"/>
    <s v="CHUNAB Y CHAN PEDRO"/>
    <s v="9997-39-92-23"/>
    <s v="2103/2020"/>
    <n v="1"/>
    <n v="1"/>
    <n v="180359.87"/>
    <s v="221-01-0212 COM. KOMCHEN CALLE 25 S/N X 22 Y 24 CONSTRUCCION DE CUARTO PARA COCINA"/>
    <s v="1 PZA"/>
  </r>
  <r>
    <s v="221-01-0136"/>
    <x v="1"/>
    <s v="KOMCHEN"/>
    <s v="CALLE 35 S/N X 14 ESQ"/>
    <x v="8"/>
    <x v="1"/>
    <n v="2"/>
    <n v="4"/>
    <n v="6"/>
    <s v="MOO POOT LUCIANO"/>
    <s v="9995-02-20-16"/>
    <s v="2097/2020"/>
    <n v="1"/>
    <n v="1"/>
    <n v="180359.87"/>
    <s v="221-01-0136 COM. KOMCHEN CALLE 35 S/N X 14 ESQ CONSTRUCCION DE CUARTO PARA COCINA"/>
    <s v="1 PZA"/>
  </r>
  <r>
    <s v="221-01-0205"/>
    <x v="1"/>
    <s v="KOMCHEN"/>
    <s v="CALLE 31 S/N X 18 Y 20"/>
    <x v="8"/>
    <x v="1"/>
    <n v="2"/>
    <n v="3"/>
    <n v="5"/>
    <s v="AMAYA CHALE INOCENCIO"/>
    <s v="9991-34-82-48"/>
    <s v="2098/2020"/>
    <n v="1"/>
    <n v="1"/>
    <n v="180359.87"/>
    <s v="221-01-0205 COM. KOMCHEN CALLE 31 S/N X 18 Y 20 CONSTRUCCION DE CUARTO PARA COCINA"/>
    <s v="1 PZA"/>
  </r>
  <r>
    <s v="221-01-0140"/>
    <x v="1"/>
    <s v="KOMCHEN"/>
    <s v="CALLE 31 S/N X 20 Y 22"/>
    <x v="8"/>
    <x v="1"/>
    <n v="1"/>
    <n v="2"/>
    <n v="3"/>
    <s v="SOSA CHIM MANUEL JESUS"/>
    <s v="9992-56-00-29"/>
    <s v="1844/2020"/>
    <n v="1"/>
    <n v="1"/>
    <n v="180359.87"/>
    <s v="221-01-0140 COM. KOMCHEN CALLE 31 S/N X 20 Y 22 CONSTRUCCION DE CUARTO PARA COCINA"/>
    <s v="1 PZA"/>
  </r>
  <r>
    <s v="221-01-0145"/>
    <x v="1"/>
    <s v="KOMCHEN"/>
    <s v="CALLE 26 S/N X 29 Y 31"/>
    <x v="8"/>
    <x v="1"/>
    <n v="3"/>
    <n v="1"/>
    <n v="4"/>
    <s v="MILLAN POOT JORGE ARMANDO"/>
    <s v="NO TIENE"/>
    <s v="1823/2020"/>
    <n v="1"/>
    <n v="1"/>
    <n v="180359.87"/>
    <s v="221-01-0145 COM. KOMCHEN CALLE 26 S/N X 29 Y 31 CONSTRUCCION DE CUARTO PARA COCINA"/>
    <s v="1 PZA"/>
  </r>
  <r>
    <s v="221-01-0629"/>
    <x v="1"/>
    <s v="MOLAS"/>
    <s v="CALLE 22 S/N X 20 DIAG"/>
    <x v="8"/>
    <x v="1"/>
    <n v="2"/>
    <n v="1"/>
    <n v="3"/>
    <s v="NOH MOTA ALONDRA GUADALUPE"/>
    <s v="9992-64-46-28"/>
    <s v="1363/2020"/>
    <n v="1"/>
    <n v="1"/>
    <n v="180359.87"/>
    <s v="221-01-0629 COM. MOLAS CALLE 22 S/N X 20 DIAG CONSTRUCCION DE CUARTO PARA COCINA"/>
    <s v="1 PZA"/>
  </r>
  <r>
    <s v="221-01-0364"/>
    <x v="1"/>
    <s v="NOC-AC"/>
    <s v="CALLE 29 S/N X 30 Y 32 DIAG"/>
    <x v="8"/>
    <x v="1"/>
    <n v="2"/>
    <n v="4"/>
    <n v="6"/>
    <s v="SULUB SALAZAR ALVA MARGARITA"/>
    <s v="NO TIENE"/>
    <s v="1636/2020"/>
    <n v="1"/>
    <n v="1"/>
    <n v="180359.87"/>
    <s v="221-01-0364 COM. NOC-AC CALLE 29 S/N X 30 Y 32 DIAG CONSTRUCCION DE CUARTO PARA COCINA"/>
    <s v="1 PZA"/>
  </r>
  <r>
    <s v="221-01-0321"/>
    <x v="1"/>
    <s v="NOC-AC"/>
    <s v="CALLE 28 S/N X 31 DIAG Y 33"/>
    <x v="8"/>
    <x v="1"/>
    <n v="3"/>
    <n v="1"/>
    <n v="4"/>
    <s v="MONTIEL AMAYA INGRID ANDREA"/>
    <s v="9992-45-91-23"/>
    <s v="1639/2020"/>
    <n v="1"/>
    <n v="1"/>
    <n v="180359.87"/>
    <s v="221-01-0321 COM. NOC-AC CALLE 28 S/N X 31 DIAG Y 33 CONSTRUCCION DE CUARTO PARA COCINA"/>
    <s v="1 PZA"/>
  </r>
  <r>
    <s v="221-01-0144"/>
    <x v="1"/>
    <s v="NOC-AC"/>
    <s v="CALLE 33 S/N X 26 Y 28"/>
    <x v="8"/>
    <x v="1"/>
    <n v="1"/>
    <n v="3"/>
    <n v="4"/>
    <s v="SULUB SULUB JOSE MAXIMINO"/>
    <s v="9995-05-06-25"/>
    <s v="1826/2020"/>
    <n v="1"/>
    <n v="1"/>
    <n v="180359.87"/>
    <s v="221-01-0144 COM. NOC-AC CALLE 33 S/N X 26 Y 28 CONSTRUCCION DE CUARTO PARA COCINA"/>
    <s v="1 PZA"/>
  </r>
  <r>
    <s v="221-01-0334"/>
    <x v="1"/>
    <s v="NOC-AC"/>
    <s v="CALLE 31 S/N X 28"/>
    <x v="8"/>
    <x v="1"/>
    <n v="1"/>
    <n v="1"/>
    <n v="2"/>
    <s v="CHUC UC EDUARDO"/>
    <s v="9991-36-49-00"/>
    <s v="1640/2020"/>
    <n v="1"/>
    <n v="1"/>
    <n v="180359.87"/>
    <s v="221-01-0334 COM. NOC-AC CALLE 31 S/N X 28 CONSTRUCCION DE CUARTO PARA COCINA"/>
    <s v="1 PZA"/>
  </r>
  <r>
    <s v="221-01-0329"/>
    <x v="1"/>
    <s v="NOC-AC"/>
    <s v="CALLE 28 S/N X 29-A"/>
    <x v="8"/>
    <x v="1"/>
    <n v="1"/>
    <n v="2"/>
    <n v="3"/>
    <s v="CHUC BAAS MARIA TERESA"/>
    <s v="9992-50-10-03"/>
    <s v="1612/2020"/>
    <n v="1"/>
    <n v="1"/>
    <n v="180359.87"/>
    <s v="221-01-0329 COM. NOC-AC CALLE 28 S/N X 29-A CONSTRUCCION DE CUARTO PARA COCINA"/>
    <s v="1 PZA"/>
  </r>
  <r>
    <s v="221-01-0348"/>
    <x v="1"/>
    <s v="SAN MATIAS COSGAYA"/>
    <s v="CALLE 6 S/N X 17 Y 19"/>
    <x v="8"/>
    <x v="1"/>
    <n v="2"/>
    <n v="2"/>
    <n v="4"/>
    <s v="MENDOZA CAMPOS ROGER IVAN"/>
    <s v="9999-92-41-73"/>
    <s v="2005/2020"/>
    <n v="1"/>
    <n v="1"/>
    <n v="180359.87"/>
    <s v="221-01-0348 COM. SAN MATIAS COSGAYA CALLE 6 S/N X 17 Y 19 CONSTRUCCION DE CUARTO PARA COCINA"/>
    <s v="1 PZA"/>
  </r>
  <r>
    <s v="221-01-0360"/>
    <x v="1"/>
    <s v="SAN MATIAS COSGAYA"/>
    <s v="CALLE 17 S/N X 4"/>
    <x v="8"/>
    <x v="1"/>
    <n v="1"/>
    <n v="1"/>
    <n v="2"/>
    <s v="VIVAS CETZ MARIA MISHEL"/>
    <s v="9999-01-53-13"/>
    <s v="1714/2020"/>
    <n v="1"/>
    <n v="1"/>
    <n v="180359.87"/>
    <s v="221-01-0360 COM. SAN MATIAS COSGAYA CALLE 17 S/N X 4 CONSTRUCCION DE CUARTO PARA COCINA"/>
    <s v="1 PZA"/>
  </r>
  <r>
    <s v="221-01-0125"/>
    <x v="1"/>
    <s v="SAN MATIAS COSGAYA"/>
    <s v="CALLE 11 S/N X 8 Y 10"/>
    <x v="8"/>
    <x v="1"/>
    <n v="2"/>
    <n v="1"/>
    <n v="3"/>
    <s v="CHI PECH EDUARDO AUGUSTO"/>
    <s v="9994-70-09-10"/>
    <s v="1999/2020"/>
    <n v="1"/>
    <n v="1"/>
    <n v="180359.87"/>
    <s v="221-01-0125 COM. SAN MATIAS COSGAYA CALLE 11 S/N X 8 Y 10 CONSTRUCCION DE CUARTO PARA COCINA"/>
    <s v="1 PZA"/>
  </r>
  <r>
    <s v="221-01-0355"/>
    <x v="1"/>
    <s v="SAN MATIAS COSGAYA"/>
    <s v="CALLE 15 S/N X 10 Y 12"/>
    <x v="8"/>
    <x v="1"/>
    <n v="2"/>
    <n v="2"/>
    <n v="4"/>
    <s v="CUMI EK MARIA VERONICA"/>
    <s v="9992-22-19-84"/>
    <s v="1705/2020"/>
    <n v="1"/>
    <n v="1"/>
    <n v="180359.87"/>
    <s v="221-01-0355 COM. SAN MATIAS COSGAYA CALLE 15 S/N X 10 Y 12 CONSTRUCCION DE CUARTO PARA COCINA"/>
    <s v="1 PZA"/>
  </r>
  <r>
    <s v="221-01-0345"/>
    <x v="1"/>
    <s v="SAN MATIAS COSGAYA"/>
    <s v="CALLE 11 S/N X 20 Y 22"/>
    <x v="8"/>
    <x v="1"/>
    <n v="2"/>
    <n v="1"/>
    <n v="3"/>
    <s v="TAH GONZALEZ ROBERTA"/>
    <s v="NO TIENE"/>
    <s v="1994/2020"/>
    <n v="1"/>
    <n v="1"/>
    <n v="180359.87"/>
    <s v="221-01-0345 COM. SAN MATIAS COSGAYA CALLE 11 S/N X 20 Y 22 CONSTRUCCION DE CUARTO PARA COCINA"/>
    <s v="1 PZA"/>
  </r>
  <r>
    <s v="221-01-0683"/>
    <x v="1"/>
    <s v="SAN MATIAS COSGAYA"/>
    <s v="CALLE 20 S/N X 21 Y 23"/>
    <x v="8"/>
    <x v="1"/>
    <n v="3"/>
    <n v="1"/>
    <n v="4"/>
    <s v="SULUB AKE GENARO ALBERTO"/>
    <s v="9991-91-33-17"/>
    <s v="1306/2020"/>
    <n v="1"/>
    <n v="1"/>
    <n v="180359.87"/>
    <s v="221-01-0683 COM. SAN MATIAS COSGAYA CALLE 20 S/N X 21 Y 23 CONSTRUCCION DE CUARTO PARA COCINA"/>
    <s v="1 PZA"/>
  </r>
  <r>
    <s v="221-01-0618"/>
    <x v="1"/>
    <s v="SAN MATIAS COSGAYA"/>
    <s v="CALLE 17 S/N X 4 Y CARRETERA A KOMCHEN"/>
    <x v="8"/>
    <x v="1"/>
    <n v="3"/>
    <n v="1"/>
    <n v="4"/>
    <s v="CETZ POOT MARIA RAQUEL"/>
    <s v="9992-31-86-44"/>
    <s v="0890/2020"/>
    <n v="1"/>
    <n v="1"/>
    <n v="180359.87"/>
    <s v="221-01-0618 COM. SAN MATIAS COSGAYA CALLE 17 S/N X 4 Y CARRETERA A KOMCHEN CONSTRUCCION DE CUARTO PARA COCINA"/>
    <s v="1 PZA"/>
  </r>
  <r>
    <s v="221-01-0135"/>
    <x v="1"/>
    <s v="SIERRA PAPACAL"/>
    <s v="CALLE 10 S/N X 15 Y 17"/>
    <x v="8"/>
    <x v="1"/>
    <n v="2"/>
    <n v="5"/>
    <n v="7"/>
    <s v="GONZALEZ CHUC GAUDI YANELI"/>
    <s v="9995-01-74-32"/>
    <s v="1882/2020"/>
    <n v="1"/>
    <n v="1"/>
    <n v="180359.87"/>
    <s v="221-01-0135 COM. SIERRA PAPACAL CALLE 10 S/N X 15 Y 17 CONSTRUCCION DE CUARTO PARA COCINA"/>
    <s v="1 PZA"/>
  </r>
  <r>
    <s v="221-01-0246"/>
    <x v="1"/>
    <s v="SIERRA PAPACAL"/>
    <s v="CALLE 18 S/N X 16 DIAG"/>
    <x v="8"/>
    <x v="1"/>
    <n v="3"/>
    <n v="2"/>
    <n v="5"/>
    <s v="POOT PACHECO ULICES ISMAEL"/>
    <s v="9994-49-78-91"/>
    <s v="1873/2020"/>
    <n v="1"/>
    <n v="1"/>
    <n v="180359.87"/>
    <s v="221-01-0246 COM. SIERRA PAPACAL CALLE 18 S/N X 16 DIAG CONSTRUCCION DE CUARTO PARA COCINA"/>
    <s v="1 PZA"/>
  </r>
  <r>
    <s v="221-01-0375"/>
    <x v="1"/>
    <s v="SUYTUNCHEN"/>
    <s v="CALLE 20 S/N X 23"/>
    <x v="8"/>
    <x v="1"/>
    <n v="1"/>
    <n v="4"/>
    <n v="5"/>
    <s v="MANZANERO DZUL SUEMI ADRIANA"/>
    <s v="9993-57-77-37"/>
    <s v="1537/2020"/>
    <n v="1"/>
    <n v="1"/>
    <n v="180359.87"/>
    <s v="221-01-0375 COM. SUYTUNCHEN CALLE 20 S/N X 23 CONSTRUCCION DE CUARTO PARA COCINA"/>
    <s v="1 PZA"/>
  </r>
  <r>
    <s v="221-01-0611"/>
    <x v="1"/>
    <s v="TAHDZIBICHEN"/>
    <s v="CALLE 53 S/N X 42"/>
    <x v="8"/>
    <x v="1"/>
    <n v="0"/>
    <n v="3"/>
    <n v="3"/>
    <s v="UC GALAVIZ CAMILA"/>
    <s v="9992-30-72-43"/>
    <s v="1491/2020"/>
    <n v="1"/>
    <n v="1"/>
    <n v="180359.87"/>
    <s v="221-01-0611 COM. TAHDZIBICHEN CALLE 53 S/N X 42 CONSTRUCCION DE CUARTO PARA COCINA"/>
    <s v="1 PZA"/>
  </r>
  <r>
    <s v="221-01-0549"/>
    <x v="1"/>
    <s v="XCANATUN"/>
    <s v="CALLE 20 S/N X 17 Y 19"/>
    <x v="8"/>
    <x v="1"/>
    <n v="5"/>
    <n v="3"/>
    <n v="8"/>
    <s v="POOT ALVARADO RITA BEATRIZ"/>
    <s v="9994-75-87-70"/>
    <s v=" 0866/2020"/>
    <n v="1"/>
    <n v="1"/>
    <n v="180359.87"/>
    <s v="221-01-0549 COM. XCANATUN CALLE 20 S/N X 17 Y 19 CONSTRUCCION DE CUARTO PARA COCINA"/>
    <s v="1 PZA"/>
  </r>
  <r>
    <s v="221-01-0604"/>
    <x v="1"/>
    <s v="YAXNIC"/>
    <s v="CALLE 23 S/N X 16 Y 18"/>
    <x v="8"/>
    <x v="1"/>
    <n v="2"/>
    <n v="3"/>
    <n v="5"/>
    <s v="SULU CHAN LAURA IRENE"/>
    <s v="NO TIENE"/>
    <s v="1146/2020"/>
    <n v="1"/>
    <n v="1"/>
    <n v="180359.87"/>
    <s v="221-01-0604 COM. YAXNIC CALLE 23 S/N X 16 Y 18 CONSTRUCCION DE CUARTO PARA COCINA"/>
    <s v="1 PZA"/>
  </r>
  <r>
    <s v="221-01-0719"/>
    <x v="0"/>
    <s v="AMALIA SOLORZANO"/>
    <s v="CALLE 17 # 512-B X 10-A Y 12"/>
    <x v="9"/>
    <x v="1"/>
    <n v="1"/>
    <n v="3"/>
    <n v="4"/>
    <s v="CANCHE CANCHE MARIA DE LOURDES"/>
    <s v="9999-04-03-22"/>
    <s v="1409/2020"/>
    <n v="1"/>
    <n v="1"/>
    <n v="112419.92"/>
    <s v="221-01-0719 COL. AMALIA SOLORZANO CALLE 17 # 512-B X 10-A Y 12 CONSTRUCCION DE CUARTOS DORMITORIO"/>
    <s v="1 PZA"/>
  </r>
  <r>
    <s v="221-01-0311"/>
    <x v="0"/>
    <s v="AVILA CAMACHO"/>
    <s v="CALLE 47 # 301 X 2 Y 6"/>
    <x v="9"/>
    <x v="1"/>
    <n v="4"/>
    <n v="3"/>
    <n v="7"/>
    <s v="ROSADO AMADA"/>
    <s v="9994-04-68-39"/>
    <s v="2062/2020"/>
    <n v="1"/>
    <n v="1"/>
    <n v="112419.92"/>
    <s v="221-01-0311 COL. AVILA CAMACHO CALLE 47 # 301 X 2 Y 6 CONSTRUCCION DE CUARTOS DORMITORIO"/>
    <s v="1 PZA"/>
  </r>
  <r>
    <s v="221-01-0445"/>
    <x v="0"/>
    <s v="CENTRO"/>
    <s v="CALLE 78 # 512-A X 61 Y 65"/>
    <x v="9"/>
    <x v="1"/>
    <n v="3"/>
    <n v="4"/>
    <n v="7"/>
    <s v="AVILA PAMPLONA MARIA DEL CARMEN"/>
    <s v="9991-81-34-59"/>
    <s v="1921/2020"/>
    <n v="1"/>
    <n v="1"/>
    <n v="112419.92"/>
    <s v="221-01-0445 COL. CENTRO CALLE 78 # 512-A X 61 Y 65 CONSTRUCCION DE CUARTOS DORMITORIO"/>
    <s v="1 PZA"/>
  </r>
  <r>
    <s v="221-01-0692"/>
    <x v="0"/>
    <s v="DELIO MORENO CANTON"/>
    <s v="CALLE 64 # 662 X 103 Y 105"/>
    <x v="9"/>
    <x v="1"/>
    <n v="1"/>
    <n v="3"/>
    <n v="4"/>
    <s v="VALENTIN VILLAVERDE LUZ DEL CARMEN"/>
    <s v="9983-49-46-55"/>
    <s v="1340/2020"/>
    <n v="1"/>
    <n v="1"/>
    <n v="112419.92"/>
    <s v="221-01-0692 COL. DELIO MORENO CANTON CALLE 64 # 662 X 103 Y 105 CONSTRUCCION DE CUARTOS DORMITORIO"/>
    <s v="1 PZA"/>
  </r>
  <r>
    <s v="221-01-0721"/>
    <x v="0"/>
    <s v="DOLORES OTERO"/>
    <s v="CALLE 105 # 484 X 54-A Y 56"/>
    <x v="9"/>
    <x v="1"/>
    <n v="2"/>
    <n v="1"/>
    <n v="3"/>
    <s v="CAHUM MEDINA REYNA MARIA DEL CARMEN"/>
    <s v="9995-50-12-84"/>
    <s v="1413/2020"/>
    <n v="1"/>
    <n v="1"/>
    <n v="112419.92"/>
    <s v="221-01-0721 COL. DOLORES OTERO CALLE 105 # 484 X 54-A Y 56 CONSTRUCCION DE CUARTOS DORMITORIO"/>
    <s v="1 PZA"/>
  </r>
  <r>
    <s v="221-01-0081"/>
    <x v="0"/>
    <s v="DZUNUNCAN"/>
    <s v="CALLE 185-A S/N X 92-A Y 94"/>
    <x v="9"/>
    <x v="1"/>
    <n v="0"/>
    <n v="4"/>
    <n v="4"/>
    <s v="CORTES CHI LAIDA FABIOLA"/>
    <s v="9995-53-28-27"/>
    <s v="1309/2020"/>
    <n v="1"/>
    <n v="1"/>
    <n v="112419.92"/>
    <s v="221-01-0081 COL. DZUNUNCAN CALLE 185-A S/N X 92-A Y 94 CONSTRUCCION DE CUARTOS DORMITORIO"/>
    <s v="1 PZA"/>
  </r>
  <r>
    <s v="221-01-0075"/>
    <x v="0"/>
    <s v="EL ROBLE AGRICOLA"/>
    <s v="CALLE 59-B # 338 X 10 Y 8-C"/>
    <x v="9"/>
    <x v="1"/>
    <n v="1"/>
    <n v="3"/>
    <n v="4"/>
    <s v="VILLANUEVA BALAM DAVID ISRAEL"/>
    <s v="9992-59-77-10"/>
    <s v="1287/2020"/>
    <n v="1"/>
    <n v="1"/>
    <n v="112419.92"/>
    <s v="221-01-0075 COL. EL ROBLE AGRICOLA CALLE 59-B # 338 X 10 Y 8-C CONSTRUCCION DE CUARTOS DORMITORIO"/>
    <s v="1 PZA"/>
  </r>
  <r>
    <s v="221-01-0189"/>
    <x v="0"/>
    <s v="EMILIANO ZAPATA SUR I Y II"/>
    <s v="CALLE 151-A S/N X 94 Y 96-B"/>
    <x v="9"/>
    <x v="1"/>
    <n v="2"/>
    <n v="2"/>
    <n v="4"/>
    <s v="REJON UICAB PATRICIA GUADALUPE"/>
    <s v="9994-58-38-51"/>
    <s v="0077/2021"/>
    <n v="1"/>
    <n v="1"/>
    <n v="112419.92"/>
    <s v="221-01-0189 COL. EMILIANO ZAPATA SUR I Y II CALLE 151-A S/N X 94 Y 96-B CONSTRUCCION DE CUARTOS DORMITORIO"/>
    <s v="1 PZA"/>
  </r>
  <r>
    <s v="221-01-0187"/>
    <x v="0"/>
    <s v="EMILIANO ZAPATA SUR I Y II"/>
    <s v="CALLE 151-A S/N X 94 Y 96-B"/>
    <x v="9"/>
    <x v="1"/>
    <n v="3"/>
    <n v="1"/>
    <n v="4"/>
    <s v="CUPUL CEN PRICILA FANNY"/>
    <s v="9993-65-63-63"/>
    <s v="0079/2021"/>
    <n v="1"/>
    <n v="1"/>
    <n v="112419.92"/>
    <s v="221-01-0187 COL. EMILIANO ZAPATA SUR I Y II CALLE 151-A S/N X 94 Y 96-B CONSTRUCCION DE CUARTOS DORMITORIO"/>
    <s v="1 PZA"/>
  </r>
  <r>
    <s v="221-01-0185"/>
    <x v="0"/>
    <s v="EMILIANO ZAPATA SUR I Y II"/>
    <s v="CALLE 94 S/N X 151 Y 151-A"/>
    <x v="9"/>
    <x v="1"/>
    <n v="2"/>
    <n v="3"/>
    <n v="5"/>
    <s v="CETINA SANCHEZ RUBY ESMERALDA"/>
    <s v="3334-73-78-74"/>
    <s v="0106/2021"/>
    <n v="1"/>
    <n v="1"/>
    <n v="112419.92"/>
    <s v="221-01-0185 COL. EMILIANO ZAPATA SUR I Y II CALLE 94 S/N X 151 Y 151-A CONSTRUCCION DE CUARTOS DORMITORIO"/>
    <s v="1 PZA"/>
  </r>
  <r>
    <s v="221-01-0179"/>
    <x v="0"/>
    <s v="EMILIANO ZAPATA SUR I Y II"/>
    <s v="CALLE 151-1 PRIVADA S/N X 94"/>
    <x v="9"/>
    <x v="1"/>
    <n v="3"/>
    <n v="2"/>
    <n v="5"/>
    <s v="NAVARRO PERERA ISABEL VIRGINIA DEL PILAR"/>
    <s v="9994-93-37-03"/>
    <s v="0088/2021"/>
    <n v="1"/>
    <n v="1"/>
    <n v="112419.92"/>
    <s v="221-01-0179 COL. EMILIANO ZAPATA SUR I Y II CALLE 151-1 PRIVADA S/N X 94 CONSTRUCCION DE CUARTOS DORMITORIO"/>
    <s v="1 PZA"/>
  </r>
  <r>
    <s v="221-01-0039"/>
    <x v="0"/>
    <s v="EMILIANO ZAPATA SUR I Y II"/>
    <s v="CALLE 151-A S/N X 94 Y 96-B"/>
    <x v="9"/>
    <x v="1"/>
    <n v="1"/>
    <n v="3"/>
    <n v="4"/>
    <s v="PUC NOH MANUEL JESUS"/>
    <s v="9994-59-61-29"/>
    <s v="1310/2020"/>
    <n v="1"/>
    <n v="1"/>
    <n v="112419.92"/>
    <s v="221-01-0039 COL. EMILIANO ZAPATA SUR I Y II CALLE 151-A S/N X 94 Y 96-B CONSTRUCCION DE CUARTOS DORMITORIO"/>
    <s v="1 PZA"/>
  </r>
  <r>
    <s v="221-01-0181"/>
    <x v="0"/>
    <s v="EMILIANO ZAPATA SUR I Y II"/>
    <s v="CALLE 151-1 PRIVADA S/N X 94"/>
    <x v="9"/>
    <x v="1"/>
    <n v="2"/>
    <n v="1"/>
    <n v="3"/>
    <s v="HOMA CHAB GEIDY ARACELY"/>
    <s v="9992-28-94-31"/>
    <s v="0086/2021"/>
    <n v="1"/>
    <n v="1"/>
    <n v="112419.92"/>
    <s v="221-01-0181 COL. EMILIANO ZAPATA SUR I Y II CALLE 151-1 PRIVADA S/N X 94 CONSTRUCCION DE CUARTOS DORMITORIO"/>
    <s v="1 PZA"/>
  </r>
  <r>
    <s v="221-01-0602"/>
    <x v="0"/>
    <s v="EMILIANO ZAPATA SUR I Y II"/>
    <s v="CALLE 96-A # 316-A X 145 Y 147"/>
    <x v="9"/>
    <x v="1"/>
    <n v="4"/>
    <n v="5"/>
    <n v="9"/>
    <s v="ACOSTA BACAB MARIA KARLA DE LOS ANGELES"/>
    <s v="9999-01-93-40"/>
    <s v="1308/2020"/>
    <n v="1"/>
    <n v="1"/>
    <n v="112419.92"/>
    <s v="221-01-0602 COL. EMILIANO ZAPATA SUR I Y II CALLE 96-A # 316-A X 145 Y 147 CONSTRUCCION DE CUARTOS DORMITORIO"/>
    <s v="1 PZA"/>
  </r>
  <r>
    <s v="221-01-0173"/>
    <x v="0"/>
    <s v="EMILIANO ZAPATA SUR I Y II"/>
    <s v="CALLE 151-A S/N X 94 Y 96-B"/>
    <x v="9"/>
    <x v="1"/>
    <n v="3"/>
    <n v="1"/>
    <n v="4"/>
    <s v="PALMA LEYVA NANCY GABRIELA"/>
    <s v="9999-65-65-06"/>
    <s v="0094/2021"/>
    <n v="1"/>
    <n v="1"/>
    <n v="112419.92"/>
    <s v="221-01-0173 COL. EMILIANO ZAPATA SUR I Y II CALLE 151-A S/N X 94 Y 96-B CONSTRUCCION DE CUARTOS DORMITORIO"/>
    <s v="1 PZA"/>
  </r>
  <r>
    <s v="221-01-0171"/>
    <x v="0"/>
    <s v="EMILIANO ZAPATA SUR I Y II"/>
    <s v="CALLE 151-A S/N X 94 Y 96-B"/>
    <x v="9"/>
    <x v="1"/>
    <n v="0"/>
    <n v="2"/>
    <n v="2"/>
    <s v="XUL US MARIA MAGDALENA"/>
    <s v="9999-93-47-33"/>
    <s v="0097/2021"/>
    <n v="1"/>
    <n v="1"/>
    <n v="112419.92"/>
    <s v="221-01-0171 COL. EMILIANO ZAPATA SUR I Y II CALLE 151-A S/N X 94 Y 96-B CONSTRUCCION DE CUARTOS DORMITORIO"/>
    <s v="1 PZA"/>
  </r>
  <r>
    <s v="221-01-0169"/>
    <x v="0"/>
    <s v="EMILIANO ZAPATA SUR I Y II"/>
    <s v="CALLE 151 S/N X 94 Y 96-B"/>
    <x v="9"/>
    <x v="1"/>
    <n v="0"/>
    <n v="3"/>
    <n v="3"/>
    <s v="PINZON BARRERA YANELI MARILI"/>
    <s v="9995-11-48-57"/>
    <s v="0098/2021"/>
    <n v="1"/>
    <n v="1"/>
    <n v="112419.92"/>
    <s v="221-01-0169 COL. EMILIANO ZAPATA SUR I Y II CALLE 151 S/N X 94 Y 96-B CONSTRUCCION DE CUARTOS DORMITORIO"/>
    <s v="1 PZA"/>
  </r>
  <r>
    <s v="221-01-0167"/>
    <x v="0"/>
    <s v="EMILIANO ZAPATA SUR I Y II"/>
    <s v="CALLE 151 S/N X 94 Y 96-B"/>
    <x v="9"/>
    <x v="1"/>
    <n v="1"/>
    <n v="1"/>
    <n v="2"/>
    <s v="MANZANO ZAVALA JOSEFINA"/>
    <s v="9994-45-33-95"/>
    <s v="0100/2021"/>
    <n v="1"/>
    <n v="1"/>
    <n v="112419.92"/>
    <s v="221-01-0167 COL. EMILIANO ZAPATA SUR I Y II CALLE 151 S/N X 94 Y 96-B CONSTRUCCION DE CUARTOS DORMITORIO"/>
    <s v="1 PZA"/>
  </r>
  <r>
    <s v="221-01-0177"/>
    <x v="0"/>
    <s v="EMILIANO ZAPATA SUR I Y II"/>
    <s v="CALLE 151 S/N X 94 Y 96-B"/>
    <x v="9"/>
    <x v="1"/>
    <n v="3"/>
    <n v="1"/>
    <n v="4"/>
    <s v="CORTEZ DOMINGUEZ SARA BELLALY"/>
    <s v="9991-13-13-90"/>
    <s v="0090/2021"/>
    <n v="1"/>
    <n v="1"/>
    <n v="112419.92"/>
    <s v="221-01-0177 COL. EMILIANO ZAPATA SUR I Y II CALLE 151 S/N X 94 Y 96-B CONSTRUCCION DE CUARTOS DORMITORIO"/>
    <s v="1 PZA"/>
  </r>
  <r>
    <s v="221-01-0037"/>
    <x v="0"/>
    <s v="EMILIANO ZAPATA SUR III"/>
    <s v="CALLE 165-A S/N X 94 Y 94-A"/>
    <x v="9"/>
    <x v="1"/>
    <n v="1"/>
    <n v="0"/>
    <n v="1"/>
    <s v="GALAVIZ Y CASANOVA GAVINO"/>
    <s v="9994-11-22-30"/>
    <s v="1325/2020"/>
    <n v="1"/>
    <n v="1"/>
    <n v="112419.92"/>
    <s v="221-01-0037 COL. EMILIANO ZAPATA SUR III CALLE 165-A S/N X 94 Y 94-A CONSTRUCCION DE CUARTOS DORMITORIO"/>
    <s v="1 PZA"/>
  </r>
  <r>
    <s v="221-01-0517"/>
    <x v="0"/>
    <s v="EMILIANO ZAPATA SUR III"/>
    <s v="CALLE 86 # 377-F X 155 Y 157"/>
    <x v="9"/>
    <x v="1"/>
    <n v="1"/>
    <n v="3"/>
    <n v="4"/>
    <s v="CANUL SANSORES JACOB ISRAEL"/>
    <s v="9994-92-39-61"/>
    <s v="1237/2019"/>
    <n v="1"/>
    <n v="1"/>
    <n v="112419.92"/>
    <s v="221-01-0517 COL. EMILIANO ZAPATA SUR III CALLE 86 # 377-F X 155 Y 157 CONSTRUCCION DE CUARTOS DORMITORIO"/>
    <s v="1 PZA"/>
  </r>
  <r>
    <s v="221-01-0061"/>
    <x v="0"/>
    <s v="FRANCISCO I. MADERO"/>
    <s v="CALLE 36 # 202-I X 33 Y 35"/>
    <x v="9"/>
    <x v="1"/>
    <n v="2"/>
    <n v="1"/>
    <n v="3"/>
    <s v="CAB PUC VICTOR MANUEL"/>
    <s v="9999-94-42-63"/>
    <s v="1257/2020"/>
    <n v="1"/>
    <n v="1"/>
    <n v="112419.92"/>
    <s v="221-01-0061 COL. FRANCISCO I. MADERO CALLE 36 # 202-I X 33 Y 35 CONSTRUCCION DE CUARTOS DORMITORIO"/>
    <s v="1 PZA"/>
  </r>
  <r>
    <s v="221-01-0521"/>
    <x v="0"/>
    <s v="GUADALUPANA"/>
    <s v="CALLE 187-B1 # 85 X 58 Y 60"/>
    <x v="9"/>
    <x v="1"/>
    <n v="1"/>
    <n v="3"/>
    <n v="4"/>
    <s v="MARTINEZ HUCHIM EVELINA EDUVIGES"/>
    <s v="9992-14-58-51"/>
    <s v="1222/2020"/>
    <n v="1"/>
    <n v="1"/>
    <n v="112419.92"/>
    <s v="221-01-0521 COL. GUADALUPANA CALLE 187-B1 # 85 X 58 Y 60 CONSTRUCCION DE CUARTOS DORMITORIO"/>
    <s v="1 PZA"/>
  </r>
  <r>
    <s v="221-01-0522"/>
    <x v="0"/>
    <s v="GUADALUPANA"/>
    <s v="CALLE 187-C # 103 X 58 Y 60"/>
    <x v="9"/>
    <x v="1"/>
    <n v="1"/>
    <n v="4"/>
    <n v="5"/>
    <s v="ARCE PECH ROSA ISABEL"/>
    <s v="9992-22-93-03"/>
    <s v="1687/2020"/>
    <n v="1"/>
    <n v="1"/>
    <n v="112419.92"/>
    <s v="221-01-0522 COL. GUADALUPANA CALLE 187-C # 103 X 58 Y 60 CONSTRUCCION DE CUARTOS DORMITORIO"/>
    <s v="1 PZA"/>
  </r>
  <r>
    <s v="221-01-0714"/>
    <x v="0"/>
    <s v="JACINTO CANEK"/>
    <s v="CALLE 195 # 528 X 44-E Y 46"/>
    <x v="9"/>
    <x v="1"/>
    <n v="1"/>
    <n v="2"/>
    <n v="3"/>
    <s v="HERNANDEZ ROMERO MARIA DE JESUS"/>
    <s v="9993-37-99-53"/>
    <s v="1171/2020"/>
    <n v="1"/>
    <n v="1"/>
    <n v="112419.92"/>
    <s v="221-01-0714 COL. JACINTO CANEK CALLE 195 # 528 X 44-E Y 46 CONSTRUCCION DE CUARTOS DORMITORIO"/>
    <s v="1 PZA"/>
  </r>
  <r>
    <s v="221-01-0713"/>
    <x v="0"/>
    <s v="JACINTO CANEK"/>
    <s v="CALLE 191-A # 496 X 46 Y 48"/>
    <x v="9"/>
    <x v="1"/>
    <n v="1"/>
    <n v="2"/>
    <n v="3"/>
    <s v="ARCOS DIAZ JAVIER"/>
    <s v="9993-18-67-06"/>
    <s v="1175/2020"/>
    <n v="1"/>
    <n v="1"/>
    <n v="112419.92"/>
    <s v="221-01-0713 COL. JACINTO CANEK CALLE 191-A # 496 X 46 Y 48 CONSTRUCCION DE CUARTOS DORMITORIO"/>
    <s v="1 PZA"/>
  </r>
  <r>
    <s v="221-01-0700"/>
    <x v="0"/>
    <s v="JACINTO CANEK"/>
    <s v="CALLE 195 # 516 X 44-E Y 46"/>
    <x v="9"/>
    <x v="1"/>
    <n v="3"/>
    <n v="1"/>
    <n v="4"/>
    <s v="CHE CHAN WILMA ANTONIA"/>
    <s v="9992-16-47-87"/>
    <s v="1282/2020"/>
    <n v="1"/>
    <n v="1"/>
    <n v="112419.92"/>
    <s v="221-01-0700 COL. JACINTO CANEK CALLE 195 # 516 X 44-E Y 46 CONSTRUCCION DE CUARTOS DORMITORIO"/>
    <s v="1 PZA"/>
  </r>
  <r>
    <s v="221-01-0694"/>
    <x v="0"/>
    <s v="JACINTO CANEK"/>
    <s v="CALLE 44-D # 532 X 195-A Y 199"/>
    <x v="9"/>
    <x v="1"/>
    <n v="1"/>
    <n v="3"/>
    <n v="4"/>
    <s v="MAY Y CAUICH ORTENCIA"/>
    <s v="9994-30-13-37"/>
    <s v="1323/2020"/>
    <n v="1"/>
    <n v="1"/>
    <n v="112419.92"/>
    <s v="221-01-0694 COL. JACINTO CANEK CALLE 44-D # 532 X 195-A Y 199 CONSTRUCCION DE CUARTOS DORMITORIO"/>
    <s v="1 PZA"/>
  </r>
  <r>
    <s v="221-01-0702"/>
    <x v="0"/>
    <s v="JACINTO CANEK"/>
    <s v="CALLE 44 # 521 X 193-A Y 195"/>
    <x v="9"/>
    <x v="1"/>
    <n v="2"/>
    <n v="2"/>
    <n v="4"/>
    <s v="CUA PINTO LAURA MARISOL"/>
    <s v="9994-57-89-13"/>
    <s v="1393/2020"/>
    <n v="1"/>
    <n v="1"/>
    <n v="112419.92"/>
    <s v="221-01-0702 COL. JACINTO CANEK CALLE 44 # 521 X 193-A Y 195 CONSTRUCCION DE CUARTOS DORMITORIO"/>
    <s v="1 PZA"/>
  </r>
  <r>
    <s v="221-01-0711"/>
    <x v="0"/>
    <s v="JACINTO CANEK"/>
    <s v="CALLE 48 # 558 X 199 Y 201"/>
    <x v="9"/>
    <x v="1"/>
    <n v="2"/>
    <n v="5"/>
    <n v="7"/>
    <s v="CAUICH PAT MARIA ISELA"/>
    <s v="9992-73-90-53"/>
    <s v="1176/2020"/>
    <n v="1"/>
    <n v="1"/>
    <n v="112419.92"/>
    <s v="221-01-0711 COL. JACINTO CANEK CALLE 48 # 558 X 199 Y 201 CONSTRUCCION DE CUARTOS DORMITORIO"/>
    <s v="1 PZA"/>
  </r>
  <r>
    <s v="221-01-0706"/>
    <x v="0"/>
    <s v="MELCHOR OCAMPO"/>
    <s v="CALLE 47 # 346 X 14 Y 16"/>
    <x v="9"/>
    <x v="1"/>
    <n v="3"/>
    <n v="2"/>
    <n v="5"/>
    <s v="PRESUEL AVILES JOSE ALEJANDRO"/>
    <s v="9992-96-00-00"/>
    <s v="1209/2020"/>
    <n v="1"/>
    <n v="1"/>
    <n v="112419.92"/>
    <s v="221-01-0706 COL. MELCHOR OCAMPO CALLE 47 # 346 X 14 Y 16 CONSTRUCCION DE CUARTOS DORMITORIO"/>
    <s v="1 PZA"/>
  </r>
  <r>
    <s v="221-01-0718"/>
    <x v="0"/>
    <s v="MELITON SALAZAR"/>
    <s v="CALLE 64-K # 573-A X 109 Y 109-A"/>
    <x v="9"/>
    <x v="1"/>
    <n v="3"/>
    <n v="2"/>
    <n v="5"/>
    <s v="MEDINA IUIT ALVARO"/>
    <s v="9995-91-73-58"/>
    <s v="0180/2020"/>
    <n v="1"/>
    <n v="1"/>
    <n v="112419.92"/>
    <s v="221-01-0718 COL. MELITON SALAZAR CALLE 64-K # 573-A X 109 Y 109-A CONSTRUCCION DE CUARTOS DORMITORIO"/>
    <s v="1 PZA"/>
  </r>
  <r>
    <s v="221-01-0698"/>
    <x v="0"/>
    <s v="NUEVA SAN JOSE TECOH"/>
    <s v="CALLE 175 # 364 X 68 Y 70"/>
    <x v="9"/>
    <x v="1"/>
    <n v="3"/>
    <n v="4"/>
    <n v="7"/>
    <s v="AGUILETA LUGO MARIA ELENA"/>
    <s v="9993-88-91-93"/>
    <s v="1286/2020"/>
    <n v="1"/>
    <n v="1"/>
    <n v="112419.92"/>
    <s v="221-01-0698 COL. NUEVA SAN JOSE TECOH CALLE 175 # 364 X 68 Y 70 CONSTRUCCION DE CUARTOS DORMITORIO"/>
    <s v="1 PZA"/>
  </r>
  <r>
    <s v="221-01-0701"/>
    <x v="0"/>
    <s v="NUEVA SAN JOSE TECOH"/>
    <s v="CALLE 175 # 362 X 68 Y 70"/>
    <x v="9"/>
    <x v="1"/>
    <n v="3"/>
    <n v="3"/>
    <n v="6"/>
    <s v="VARGUEZ SEGOVIA JOSE FELICIANO"/>
    <s v="9993-42-30-50"/>
    <s v="1254/2020"/>
    <n v="1"/>
    <n v="1"/>
    <n v="112419.92"/>
    <s v="221-01-0701 COL. NUEVA SAN JOSE TECOH CALLE 175 # 362 X 68 Y 70 CONSTRUCCION DE CUARTOS DORMITORIO"/>
    <s v="1 PZA"/>
  </r>
  <r>
    <s v="221-01-0695"/>
    <x v="0"/>
    <s v="NUEVA SAN JOSE TECOH"/>
    <s v="CALLE 175 # 372 X 68 Y 70"/>
    <x v="9"/>
    <x v="1"/>
    <n v="4"/>
    <n v="4"/>
    <n v="8"/>
    <s v="ZAVALA SOSA KARLA GUADALUPE"/>
    <s v="9991-69-36-42"/>
    <s v="1307/2020"/>
    <n v="1"/>
    <n v="1"/>
    <n v="112419.92"/>
    <s v="221-01-0695 COL. NUEVA SAN JOSE TECOH CALLE 175 # 372 X 68 Y 70 CONSTRUCCION DE CUARTOS DORMITORIO"/>
    <s v="1 PZA"/>
  </r>
  <r>
    <s v="221-01-0262"/>
    <x v="0"/>
    <s v="PLAN DE AYALA SUR"/>
    <s v="CALLE 185 # 539 X 50 Y 50-B"/>
    <x v="9"/>
    <x v="1"/>
    <n v="4"/>
    <n v="1"/>
    <n v="5"/>
    <s v="TUYUB PAT NORMA AUGUSTO"/>
    <s v="9991-92-16-96"/>
    <s v="2067/2020"/>
    <n v="1"/>
    <n v="1"/>
    <n v="112419.92"/>
    <s v="221-01-0262 COL. PLAN DE AYALA SUR CALLE 185 # 539 X 50 Y 50-B CONSTRUCCION DE CUARTOS DORMITORIO"/>
    <s v="1 PZA"/>
  </r>
  <r>
    <s v="221-01-0072"/>
    <x v="0"/>
    <s v="RESIDENCIAL DEL NORTE"/>
    <s v="CALLE 29-A # 425 X 38-A Y 40"/>
    <x v="9"/>
    <x v="1"/>
    <n v="4"/>
    <n v="2"/>
    <n v="6"/>
    <s v="AGUILAR MARES LOURDES ISABEL"/>
    <s v="9994-10-60-63"/>
    <s v="1271/2020"/>
    <n v="1"/>
    <n v="1"/>
    <n v="112419.92"/>
    <s v="221-01-0072 COL. RESIDENCIAL DEL NORTE CALLE 29-A # 425 X 38-A Y 40 CONSTRUCCION DE CUARTOS DORMITORIO"/>
    <s v="1 PZA"/>
  </r>
  <r>
    <s v="221-01-0074"/>
    <x v="0"/>
    <s v="SALVADOR ALVARADO SUR"/>
    <s v="CALLE 31 # 334 X 10 SUR Y 12 SUR"/>
    <x v="9"/>
    <x v="1"/>
    <n v="2"/>
    <n v="2"/>
    <n v="4"/>
    <s v="AGUILAR CHAN PEDRO PABLO"/>
    <s v="9997-11-03-24"/>
    <s v="1341/2020"/>
    <n v="1"/>
    <n v="1"/>
    <n v="112419.92"/>
    <s v="221-01-0074 COL. SALVADOR ALVARADO SUR CALLE 31 # 334 X 10 SUR Y 12 SUR CONSTRUCCION DE CUARTOS DORMITORIO"/>
    <s v="1 PZA"/>
  </r>
  <r>
    <s v="221-01-0513"/>
    <x v="0"/>
    <s v="SAN ANTONIO XLUCH"/>
    <s v="CALLE 137 # 634 X 80-A Y 80-B"/>
    <x v="9"/>
    <x v="1"/>
    <n v="2"/>
    <n v="3"/>
    <n v="5"/>
    <s v="PAT MATOS VICTORIA MARLENY"/>
    <s v="9996-10-74-86"/>
    <s v="1379/2020"/>
    <n v="1"/>
    <n v="1"/>
    <n v="112419.92"/>
    <s v="221-01-0513 COL. SAN ANTONIO XLUCH CALLE 137 # 634 X 80-A Y 80-B CONSTRUCCION DE CUARTOS DORMITORIO"/>
    <s v="1 PZA"/>
  </r>
  <r>
    <s v="221-01-0441"/>
    <x v="0"/>
    <s v="SAN ANTONIO XLUCH Y NOCO"/>
    <s v="CALLE 82 # 821 X 129 Y 131"/>
    <x v="9"/>
    <x v="1"/>
    <n v="3"/>
    <n v="5"/>
    <n v="8"/>
    <s v="CAUICH CORTES GENNY NOEMI"/>
    <s v="9993-24-60-86"/>
    <s v="1358/2020"/>
    <n v="1"/>
    <n v="1"/>
    <n v="112419.92"/>
    <s v="221-01-0441 COL. SAN ANTONIO XLUCH Y NOCO CALLE 82 # 821 X 129 Y 131 CONSTRUCCION DE CUARTOS DORMITORIO"/>
    <s v="1 PZA"/>
  </r>
  <r>
    <s v="221-01-0691"/>
    <x v="0"/>
    <s v="SAN JOSE TECOH"/>
    <s v="CALLE 151-A # 208 X 56 Y 58"/>
    <x v="9"/>
    <x v="1"/>
    <n v="3"/>
    <n v="2"/>
    <n v="5"/>
    <s v="ADRIAN MOO ARELY MARTINA"/>
    <s v="9995-02-10-42"/>
    <s v="1343/2020"/>
    <n v="1"/>
    <n v="1"/>
    <n v="112419.92"/>
    <s v="221-01-0691 COL. SAN JOSE TECOH CALLE 151-A # 208 X 56 Y 58 CONSTRUCCION DE CUARTOS DORMITORIO"/>
    <s v="1 PZA"/>
  </r>
  <r>
    <s v="221-01-0449"/>
    <x v="0"/>
    <s v="SAN JOSE TZAL"/>
    <s v="CALLE 161-B # 198 X 42 Y 44"/>
    <x v="9"/>
    <x v="1"/>
    <n v="2"/>
    <n v="2"/>
    <n v="4"/>
    <s v="GAYOSSO GARCIA MARINA"/>
    <s v="9991-49-24-48"/>
    <s v="1301/2020"/>
    <n v="1"/>
    <n v="1"/>
    <n v="112419.92"/>
    <s v="221-01-0449 COL. SAN JOSE TZAL CALLE 161-B # 198 X 42 Y 44 CONSTRUCCION DE CUARTOS DORMITORIO"/>
    <s v="1 PZA"/>
  </r>
  <r>
    <s v="221-01-0439"/>
    <x v="0"/>
    <s v="SAN JOSE TZAL"/>
    <s v="CALLE 161-A # 284 X 44 Y 48"/>
    <x v="9"/>
    <x v="1"/>
    <n v="2"/>
    <n v="1"/>
    <n v="3"/>
    <s v="MARFIL GOMEZ AMALIA IRENE"/>
    <s v="9992-00-05-45"/>
    <s v="1385/2020"/>
    <n v="1"/>
    <n v="1"/>
    <n v="112419.92"/>
    <s v="221-01-0439 COL. SAN JOSE TZAL CALLE 161-A # 284 X 44 Y 48 CONSTRUCCION DE CUARTOS DORMITORIO"/>
    <s v="1 PZA"/>
  </r>
  <r>
    <s v="221-01-0664"/>
    <x v="0"/>
    <s v="SAN MARCOS NOCOH"/>
    <s v="CALLE 39 # 278-C X 8 Y 8-A"/>
    <x v="9"/>
    <x v="1"/>
    <n v="1"/>
    <n v="4"/>
    <n v="5"/>
    <s v="ABAN CANTO FRANCISCO"/>
    <s v="9994-47-52-25"/>
    <s v="0811/2020"/>
    <n v="1"/>
    <n v="1"/>
    <n v="112419.92"/>
    <s v="221-01-0664 COL. SAN MARCOS NOCOH CALLE 39 # 278-C X 8 Y 8-A CONSTRUCCION DE CUARTOS DORMITORIO"/>
    <s v="1 PZA"/>
  </r>
  <r>
    <s v="221-01-0628"/>
    <x v="0"/>
    <s v="SUSULA XOCLAN"/>
    <s v="CALLE 79-B # 1154 X 136 Y 138"/>
    <x v="9"/>
    <x v="1"/>
    <n v="2"/>
    <n v="1"/>
    <n v="3"/>
    <s v="TREJO TORRES JOSE ANTONIO"/>
    <s v="9993-53-75-71"/>
    <s v="1042/2020"/>
    <n v="1"/>
    <n v="1"/>
    <n v="112419.92"/>
    <s v="221-01-0628 COL. SUSULA XOCLAN CALLE 79-B # 1154 X 136 Y 138 CONSTRUCCION DE CUARTOS DORMITORIO"/>
    <s v="1 PZA"/>
  </r>
  <r>
    <s v="221-01-0042"/>
    <x v="0"/>
    <s v="UXMAL"/>
    <s v="CALLE 46 # 350 X 11 Y 13"/>
    <x v="9"/>
    <x v="1"/>
    <n v="3"/>
    <n v="3"/>
    <n v="6"/>
    <s v="KANTUN UC ROSA MARGARITA"/>
    <s v="9991-04-36-64"/>
    <s v="1269/2020"/>
    <n v="1"/>
    <n v="1"/>
    <n v="112419.92"/>
    <s v="221-01-0042 COL. UXMAL CALLE 46 # 350 X 11 Y 13 CONSTRUCCION DE CUARTOS DORMITORIO"/>
    <s v="1 PZA"/>
  </r>
  <r>
    <s v="221-01-0677"/>
    <x v="1"/>
    <s v="CAUCEL"/>
    <s v="CALLE 32 S/N X 21 Y 21-A"/>
    <x v="9"/>
    <x v="1"/>
    <n v="0"/>
    <n v="3"/>
    <n v="3"/>
    <s v="MAY COCOM ADDY ESTEFANY"/>
    <s v="9992-49-26-94"/>
    <s v="0202/2020"/>
    <m/>
    <n v="1"/>
    <n v="112419.92"/>
    <s v="221-01-0677 COM. CAUCEL CALLE 32 S/N X 21 Y 21-A CONSTRUCCION DE CUARTOS DORMITORIO"/>
    <s v="1 PZA"/>
  </r>
  <r>
    <s v="221-01-0493"/>
    <x v="1"/>
    <s v="CAUCEL"/>
    <s v="CALLE 28 S/N X 21-A"/>
    <x v="9"/>
    <x v="1"/>
    <n v="2"/>
    <n v="2"/>
    <n v="4"/>
    <s v="SULUB CAN MARIA JESUS"/>
    <s v="9995-02-17-75"/>
    <s v="1745/2020"/>
    <n v="1"/>
    <n v="1"/>
    <n v="112419.92"/>
    <s v="221-01-0493 COM. CAUCEL CALLE 28 S/N X 21-A CONSTRUCCION DE CUARTOS DORMITORIO"/>
    <s v="1 PZA"/>
  </r>
  <r>
    <s v="221-01-0503"/>
    <x v="1"/>
    <s v="CAUCEL"/>
    <s v="CALLE 15 S/N X 30 Y 32"/>
    <x v="9"/>
    <x v="1"/>
    <n v="4"/>
    <n v="1"/>
    <n v="5"/>
    <s v="EUAN MAY MARIA GUADALUPE"/>
    <s v="9995-04-06-01"/>
    <s v="1733/2020"/>
    <n v="1"/>
    <n v="1"/>
    <n v="112419.92"/>
    <s v="221-01-0503 COM. CAUCEL CALLE 15 S/N X 30 Y 32 CONSTRUCCION DE CUARTOS DORMITORIO"/>
    <s v="1 PZA"/>
  </r>
  <r>
    <s v="221-01-0458"/>
    <x v="1"/>
    <s v="CAUCEL"/>
    <s v="CALLE 22 S/N X 17 Y 19"/>
    <x v="9"/>
    <x v="1"/>
    <n v="2"/>
    <n v="6"/>
    <n v="8"/>
    <s v="CANCHE HAU MARIA ANGELINA"/>
    <s v="9991-00-67-18"/>
    <s v="1783/2020"/>
    <n v="1"/>
    <n v="1"/>
    <n v="112419.92"/>
    <s v="221-01-0458 COM. CAUCEL CALLE 22 S/N X 17 Y 19 CONSTRUCCION DE CUARTOS DORMITORIO"/>
    <s v="1 PZA"/>
  </r>
  <r>
    <s v="221-01-0505"/>
    <x v="1"/>
    <s v="CAUCEL"/>
    <s v="CALLE 14 S/N X 15 Y 17"/>
    <x v="9"/>
    <x v="1"/>
    <n v="4"/>
    <n v="2"/>
    <n v="6"/>
    <s v="EUAN CHACON EMILIANO"/>
    <s v="9994-98-38-54"/>
    <s v="1756/2020"/>
    <n v="1"/>
    <n v="1"/>
    <n v="112419.92"/>
    <s v="221-01-0505 COM. CAUCEL CALLE 14 S/N X 15 Y 17 CONSTRUCCION DE CUARTOS DORMITORIO"/>
    <s v="1 PZA"/>
  </r>
  <r>
    <s v="221-01-0543"/>
    <x v="1"/>
    <s v="CAUCEL"/>
    <s v="CALLE 4-A S/N X 21 Y 21-A"/>
    <x v="9"/>
    <x v="1"/>
    <n v="1"/>
    <n v="2"/>
    <n v="3"/>
    <s v="GARRIDO NOH GLADYS MARLENE"/>
    <s v="9992-62-02-51"/>
    <s v="1370/2020"/>
    <n v="1"/>
    <n v="1"/>
    <n v="112419.92"/>
    <s v="221-01-0543 COM. CAUCEL CALLE 4-A S/N X 21 Y 21-A CONSTRUCCION DE CUARTOS DORMITORIO"/>
    <s v="1 PZA"/>
  </r>
  <r>
    <s v="221-01-0675"/>
    <x v="1"/>
    <s v="CAUCEL"/>
    <s v="CALLE 32 S/N X 21 Y 21-A"/>
    <x v="9"/>
    <x v="1"/>
    <n v="0"/>
    <n v="4"/>
    <n v="4"/>
    <s v="MAY COCOM YOHANA SARAHI"/>
    <s v="9994-42-58-91"/>
    <s v="0200/2020"/>
    <m/>
    <n v="1"/>
    <n v="112419.92"/>
    <s v="221-01-0675 COM. CAUCEL CALLE 32 S/N X 21 Y 21-A CONSTRUCCION DE CUARTOS DORMITORIO"/>
    <s v="1 PZA"/>
  </r>
  <r>
    <s v="221-01-0672"/>
    <x v="1"/>
    <s v="CAUCEL"/>
    <s v="CALLE 21 S/N X 30 Y 32"/>
    <x v="9"/>
    <x v="1"/>
    <n v="3"/>
    <n v="1"/>
    <n v="4"/>
    <s v="SULU MAY EMELIN ARELY"/>
    <s v="9996-36-34-88"/>
    <s v="0250/2020"/>
    <m/>
    <n v="1"/>
    <n v="112419.92"/>
    <s v="221-01-0672 COM. CAUCEL CALLE 21 S/N X 30 Y 32 CONSTRUCCION DE CUARTOS DORMITORIO"/>
    <s v="1 PZA"/>
  </r>
  <r>
    <s v="221-01-0382"/>
    <x v="1"/>
    <s v="CAUCEL"/>
    <s v="CALLE 10 S/N X 13 Y 13-A"/>
    <x v="9"/>
    <x v="1"/>
    <n v="4"/>
    <n v="1"/>
    <n v="5"/>
    <s v="MENDEZ CANUL MARIA CONCEPCION"/>
    <s v="9961-04-64-04"/>
    <s v="1295/2020"/>
    <n v="1"/>
    <n v="1"/>
    <n v="112419.92"/>
    <s v="221-01-0382 COM. CAUCEL CALLE 10 S/N X 13 Y 13-A CONSTRUCCION DE CUARTOS DORMITORIO"/>
    <s v="1 PZA"/>
  </r>
  <r>
    <s v="221-01-0548"/>
    <x v="1"/>
    <s v="CAUCEL"/>
    <s v="CALLE 22 S/N X 27 Y 29"/>
    <x v="9"/>
    <x v="1"/>
    <n v="2"/>
    <n v="3"/>
    <n v="5"/>
    <s v="HAU MAY LUIS ALFONSO"/>
    <s v="9993-63-53-74"/>
    <s v="1090/2020"/>
    <n v="1"/>
    <n v="1"/>
    <n v="112419.92"/>
    <s v="221-01-0548 COM. CAUCEL CALLE 22 S/N X 27 Y 29 CONSTRUCCION DE CUARTOS DORMITORIO"/>
    <s v="1 PZA"/>
  </r>
  <r>
    <s v="221-01-0069"/>
    <x v="1"/>
    <s v="CAUCEL"/>
    <s v="CALLE 34 S/N X 19 Y 21"/>
    <x v="9"/>
    <x v="1"/>
    <n v="3"/>
    <n v="1"/>
    <n v="4"/>
    <s v="LOPEZ POOL ZULEYMY MARIA"/>
    <s v="9994-84-23-15"/>
    <s v="0644/2020"/>
    <n v="1"/>
    <n v="1"/>
    <n v="112419.92"/>
    <s v="221-01-0069 COM. CAUCEL CALLE 34 S/N X 19 Y 21 CONSTRUCCION DE CUARTOS DORMITORIO"/>
    <s v="1 PZA"/>
  </r>
  <r>
    <s v="221-01-0371"/>
    <x v="1"/>
    <s v="CHABLEKAL"/>
    <s v="CALLE 20 S/N X 11 Y 13"/>
    <x v="9"/>
    <x v="1"/>
    <n v="3"/>
    <n v="2"/>
    <n v="5"/>
    <s v="CAN COUOH GLENDI LLAMELI"/>
    <s v="9993-52-70-72"/>
    <s v="1757/2020"/>
    <n v="1"/>
    <n v="1"/>
    <n v="112419.92"/>
    <s v="221-01-0371 COM. CHABLEKAL CALLE 20 S/N X 11 Y 13 CONSTRUCCION DE CUARTOS DORMITORIO"/>
    <s v="1 PZA"/>
  </r>
  <r>
    <s v="221-01-0378"/>
    <x v="1"/>
    <s v="CHABLEKAL"/>
    <s v="CALLE 14 S/N X 15 Y 11"/>
    <x v="9"/>
    <x v="1"/>
    <n v="1"/>
    <n v="4"/>
    <n v="5"/>
    <s v="COOT DZUL GEOBANY"/>
    <s v="9994-50-06-45"/>
    <s v="1888/2020"/>
    <n v="1"/>
    <n v="1"/>
    <n v="112419.92"/>
    <s v="221-01-0378 COM. CHABLEKAL CALLE 14 S/N X 15 Y 11 CONSTRUCCION DE CUARTOS DORMITORIO"/>
    <s v="1 PZA"/>
  </r>
  <r>
    <s v="221-01-0565"/>
    <x v="1"/>
    <s v="CHABLEKAL"/>
    <s v="CALLE 8 S/N X 25 Y 27"/>
    <x v="9"/>
    <x v="1"/>
    <n v="1"/>
    <n v="2"/>
    <n v="3"/>
    <s v="CHALE HOIL JOSE GILBERTO"/>
    <s v="9991-49-39-40"/>
    <s v="0317/2020"/>
    <n v="1"/>
    <n v="1"/>
    <n v="112419.92"/>
    <s v="221-01-0565 COM. CHABLEKAL CALLE 8 S/N X 25 Y 27 CONSTRUCCION DE CUARTOS DORMITORIO"/>
    <s v="1 PZA"/>
  </r>
  <r>
    <s v="221-01-0452"/>
    <x v="1"/>
    <s v="CHALMUCH"/>
    <s v="CALLE 26 S/N X 19"/>
    <x v="9"/>
    <x v="1"/>
    <n v="1"/>
    <n v="2"/>
    <n v="3"/>
    <s v="EK SULU MARIA CONCEPCION"/>
    <s v="9991-99-92-08"/>
    <s v="1157/2020"/>
    <n v="1"/>
    <n v="1"/>
    <n v="112419.92"/>
    <s v="221-01-0452 COM. CHALMUCH CALLE 26 S/N X 19 CONSTRUCCION DE CUARTOS DORMITORIO"/>
    <s v="1 PZA"/>
  </r>
  <r>
    <s v="221-01-0150"/>
    <x v="1"/>
    <s v="CHALMUCH"/>
    <s v="CALLE 22 S/N X 15 Y 19"/>
    <x v="9"/>
    <x v="1"/>
    <n v="2"/>
    <n v="3"/>
    <n v="5"/>
    <s v="EK COCOM MARIA MARYSOL"/>
    <s v="9991-01-83-74"/>
    <s v="1255/2020"/>
    <n v="1"/>
    <n v="1"/>
    <n v="112419.92"/>
    <s v="221-01-0150 COM. CHALMUCH CALLE 22 S/N X 15 Y 19 CONSTRUCCION DE CUARTOS DORMITORIO"/>
    <s v="1 PZA"/>
  </r>
  <r>
    <s v="221-01-0653"/>
    <x v="1"/>
    <s v="CHICHI SUAREZ"/>
    <s v="CALLE 37 S/N X 16 Y 18-B"/>
    <x v="9"/>
    <x v="1"/>
    <n v="3"/>
    <n v="4"/>
    <n v="7"/>
    <s v="GOMEZ RODRIGUEZ MARIA ROSARIO DE FATIMA"/>
    <s v="9994-47-96-51"/>
    <s v="1223/2020"/>
    <n v="1"/>
    <n v="1"/>
    <n v="112419.92"/>
    <s v="221-01-0653 COM. CHICHI SUAREZ CALLE 37 S/N X 16 Y 18-B CONSTRUCCION DE CUARTOS DORMITORIO"/>
    <s v="1 PZA"/>
  </r>
  <r>
    <s v="221-01-0094"/>
    <x v="1"/>
    <s v="DZIDZILCHE"/>
    <s v="CALLE 18 S/N X 25 Y 27"/>
    <x v="9"/>
    <x v="1"/>
    <n v="4"/>
    <n v="3"/>
    <n v="7"/>
    <s v="CUMI HOIL SHEILA REMEDIOS"/>
    <s v="9993-24-12-25"/>
    <s v="1596/2020"/>
    <n v="1"/>
    <n v="1"/>
    <n v="112419.92"/>
    <s v="221-01-0094 COM. DZIDZILCHE CALLE 18 S/N X 25 Y 27 CONSTRUCCION DE CUARTOS DORMITORIO"/>
    <s v="1 PZA"/>
  </r>
  <r>
    <s v="221-01-0102"/>
    <x v="1"/>
    <s v="DZIDZILCHE"/>
    <s v="CALLE 23 S/N X 18 Y 20"/>
    <x v="9"/>
    <x v="1"/>
    <n v="1"/>
    <n v="2"/>
    <n v="3"/>
    <s v="MARTIN CAB JESUS EDUARDO"/>
    <s v="9996-09-04-64"/>
    <s v="1667/2020"/>
    <n v="1"/>
    <n v="1"/>
    <n v="112419.92"/>
    <s v="221-01-0102 COM. DZIDZILCHE CALLE 23 S/N X 18 Y 20 CONSTRUCCION DE CUARTOS DORMITORIO"/>
    <s v="1 PZA"/>
  </r>
  <r>
    <s v="221-01-0103"/>
    <x v="1"/>
    <s v="DZIDZILCHE"/>
    <s v="CALLE 23 S/N X 18 Y 20"/>
    <x v="9"/>
    <x v="1"/>
    <n v="1"/>
    <n v="3"/>
    <n v="4"/>
    <s v="CUMI PECH DULCE ADELAIDA"/>
    <s v="9996-10-05-22"/>
    <s v="1655/2020"/>
    <n v="1"/>
    <n v="1"/>
    <n v="112419.92"/>
    <s v="221-01-0103 COM. DZIDZILCHE CALLE 23 S/N X 18 Y 20 CONSTRUCCION DE CUARTOS DORMITORIO"/>
    <s v="1 PZA"/>
  </r>
  <r>
    <s v="221-01-0105"/>
    <x v="1"/>
    <s v="DZIDZILCHE"/>
    <s v="CALLE 20 S/N X 25 Y 27"/>
    <x v="9"/>
    <x v="1"/>
    <n v="1"/>
    <n v="3"/>
    <n v="4"/>
    <s v="HUCHIN TOH BEATRIZ DEL CARMEN"/>
    <s v="9999-02-16-26"/>
    <s v="1570/2020"/>
    <n v="1"/>
    <n v="1"/>
    <n v="112419.92"/>
    <s v="221-01-0105 COM. DZIDZILCHE CALLE 20 S/N X 25 Y 27 CONSTRUCCION DE CUARTOS DORMITORIO"/>
    <s v="1 PZA"/>
  </r>
  <r>
    <s v="221-01-0101"/>
    <x v="1"/>
    <s v="DZIDZILCHE"/>
    <s v="CALLE 20 S/N X 23 Y 25"/>
    <x v="9"/>
    <x v="1"/>
    <n v="3"/>
    <n v="3"/>
    <n v="6"/>
    <s v="CUMI NORIEGA WILMA MARIA"/>
    <s v="9992-55-98-05"/>
    <s v="1572/2020"/>
    <n v="1"/>
    <n v="1"/>
    <n v="112419.92"/>
    <s v="221-01-0101 COM. DZIDZILCHE CALLE 20 S/N X 23 Y 25 CONSTRUCCION DE CUARTOS DORMITORIO"/>
    <s v="1 PZA"/>
  </r>
  <r>
    <s v="221-01-0029"/>
    <x v="1"/>
    <s v="DZIDZILCHE"/>
    <s v="CALLE 27 S/N X 18 Y 20"/>
    <x v="9"/>
    <x v="1"/>
    <n v="2"/>
    <n v="1"/>
    <n v="3"/>
    <s v="LOPEZ BASTO FLORA MARISA"/>
    <s v="9992-55-98-07"/>
    <s v="1574/2020"/>
    <n v="1"/>
    <n v="1"/>
    <n v="112419.92"/>
    <s v="221-01-0029 COM. DZIDZILCHE CALLE 27 S/N X 18 Y 20 CONSTRUCCION DE CUARTOS DORMITORIO"/>
    <s v="1 PZA"/>
  </r>
  <r>
    <s v="221-01-0108"/>
    <x v="1"/>
    <s v="DZIDZILCHE"/>
    <s v="CALLE 20 S/N X 25 Y 27"/>
    <x v="9"/>
    <x v="1"/>
    <n v="2"/>
    <n v="1"/>
    <n v="3"/>
    <s v="TZUC HUCHIN MARIA DEL CARMEN"/>
    <s v="9991-05-15-94"/>
    <s v="1583/2020"/>
    <n v="1"/>
    <n v="1"/>
    <n v="112419.92"/>
    <s v="221-01-0108 COM. DZIDZILCHE CALLE 20 S/N X 25 Y 27 CONSTRUCCION DE CUARTOS DORMITORIO"/>
    <s v="1 PZA"/>
  </r>
  <r>
    <s v="221-01-0047"/>
    <x v="1"/>
    <s v="DZIDZILCHE"/>
    <s v="CALLE 20 S/N X 21 Y 23"/>
    <x v="9"/>
    <x v="1"/>
    <n v="5"/>
    <n v="3"/>
    <n v="8"/>
    <s v="HOIL CANUL MARIA LUISA"/>
    <s v="9991-97-65-76"/>
    <s v="1649/2020"/>
    <n v="1"/>
    <n v="1"/>
    <n v="112419.92"/>
    <s v="221-01-0047 COM. DZIDZILCHE CALLE 20 S/N X 21 Y 23 CONSTRUCCION DE CUARTOS DORMITORIO"/>
    <s v="1 PZA"/>
  </r>
  <r>
    <s v="221-01-0092"/>
    <x v="1"/>
    <s v="DZIDZILCHE"/>
    <s v="CALLE 20 S/N X 27 Y 29"/>
    <x v="9"/>
    <x v="1"/>
    <n v="2"/>
    <n v="1"/>
    <n v="3"/>
    <s v="MATU GOMEZ INDRA BEATRIZ"/>
    <s v="9992-22-99-57"/>
    <s v="1594/2020"/>
    <n v="1"/>
    <n v="1"/>
    <n v="112419.92"/>
    <s v="221-01-0092 COM. DZIDZILCHE CALLE 20 S/N X 27 Y 29 CONSTRUCCION DE CUARTOS DORMITORIO"/>
    <s v="1 PZA"/>
  </r>
  <r>
    <s v="221-01-0089"/>
    <x v="1"/>
    <s v="DZIDZILCHE"/>
    <s v="CALLE 27 S/N X 20 Y 22"/>
    <x v="9"/>
    <x v="1"/>
    <n v="3"/>
    <n v="1"/>
    <n v="4"/>
    <s v="LOPEZ CAB MARIA CRISTINA"/>
    <s v="9993-10-10-47"/>
    <s v="1587/2020"/>
    <n v="1"/>
    <n v="1"/>
    <n v="112419.92"/>
    <s v="221-01-0089 COM. DZIDZILCHE CALLE 27 S/N X 20 Y 22 CONSTRUCCION DE CUARTOS DORMITORIO"/>
    <s v="1 PZA"/>
  </r>
  <r>
    <s v="221-01-0026"/>
    <x v="1"/>
    <s v="DZIDZILCHE"/>
    <s v="CALLE 20 S/N X 27 Y 29"/>
    <x v="9"/>
    <x v="1"/>
    <n v="4"/>
    <n v="3"/>
    <n v="7"/>
    <s v="TUN PECH NORMA ANGELICA"/>
    <s v="9994-37-02-13"/>
    <s v="2120/2020"/>
    <n v="1"/>
    <n v="1"/>
    <n v="112419.92"/>
    <s v="221-01-0026 COM. DZIDZILCHE CALLE 20 S/N X 27 Y 29 CONSTRUCCION DE CUARTOS DORMITORIO"/>
    <s v="1 PZA"/>
  </r>
  <r>
    <s v="221-01-0450"/>
    <x v="1"/>
    <s v="KIKTEIL"/>
    <s v="CALLE 16 S/N X 21 Y 23"/>
    <x v="9"/>
    <x v="1"/>
    <n v="1"/>
    <n v="1"/>
    <n v="2"/>
    <s v="CRUZ AKE FIDEL"/>
    <s v="NO TIENE"/>
    <s v="1296/2020"/>
    <n v="1"/>
    <n v="1"/>
    <n v="112419.92"/>
    <s v="221-01-0450 COM. KIKTEIL CALLE 16 S/N X 21 Y 23 CONSTRUCCION DE CUARTOS DORMITORIO"/>
    <s v="1 PZA"/>
  </r>
  <r>
    <s v="221-01-0289"/>
    <x v="1"/>
    <s v="KOMCHEN"/>
    <s v="CALLE 28 S/N X 39"/>
    <x v="9"/>
    <x v="1"/>
    <n v="1"/>
    <n v="2"/>
    <n v="3"/>
    <s v="ALBORNOZ CAUICH JESUS MANUEL"/>
    <s v="9991-44-74-49"/>
    <s v="1798/2020"/>
    <n v="1"/>
    <n v="1"/>
    <n v="112419.92"/>
    <s v="221-01-0289 COM. KOMCHEN CALLE 28 S/N X 39 CONSTRUCCION DE CUARTOS DORMITORIO"/>
    <s v="1 PZA"/>
  </r>
  <r>
    <s v="221-01-0141"/>
    <x v="1"/>
    <s v="KOMCHEN"/>
    <s v="CALLE 32 S/N X 17 Y 19"/>
    <x v="9"/>
    <x v="1"/>
    <n v="2"/>
    <n v="1"/>
    <n v="3"/>
    <s v="CUMI CANUL MARIA TATILA"/>
    <s v="9991-41-10-76"/>
    <s v="1843/2020"/>
    <n v="1"/>
    <n v="1"/>
    <n v="112419.92"/>
    <s v="221-01-0141 COM. KOMCHEN CALLE 32 S/N X 17 Y 19 CONSTRUCCION DE CUARTOS DORMITORIO"/>
    <s v="1 PZA"/>
  </r>
  <r>
    <s v="221-01-0344"/>
    <x v="1"/>
    <s v="KOMCHEN"/>
    <s v="CALLE 37 S/N X 40"/>
    <x v="9"/>
    <x v="1"/>
    <n v="2"/>
    <n v="1"/>
    <n v="3"/>
    <s v="POOL LEONARDO"/>
    <s v="9993-33-34-45"/>
    <s v="1790/2020"/>
    <n v="1"/>
    <n v="1"/>
    <n v="112419.92"/>
    <s v="221-01-0344 COM. KOMCHEN CALLE 37 S/N X 40 CONSTRUCCION DE CUARTOS DORMITORIO"/>
    <s v="1 PZA"/>
  </r>
  <r>
    <s v="221-01-0143"/>
    <x v="1"/>
    <s v="KOMCHEN"/>
    <s v="CALLE 43 S/N X 26 Y 30"/>
    <x v="9"/>
    <x v="1"/>
    <n v="1"/>
    <n v="2"/>
    <n v="3"/>
    <s v="MATU CEN JOSE OMAR"/>
    <s v="9991-54-44-22"/>
    <s v="1833/2020"/>
    <n v="1"/>
    <n v="1"/>
    <n v="112419.92"/>
    <s v="221-01-0143 COM. KOMCHEN CALLE 43 S/N X 26 Y 30 CONSTRUCCION DE CUARTOS DORMITORIO"/>
    <s v="1 PZA"/>
  </r>
  <r>
    <s v="221-01-0208"/>
    <x v="1"/>
    <s v="KOMCHEN"/>
    <s v="CALLE 31 S/N X 12 Y 14"/>
    <x v="9"/>
    <x v="1"/>
    <n v="4"/>
    <n v="2"/>
    <n v="6"/>
    <s v="SOSA CHIM MARIA DEL ROSARIO"/>
    <s v="9992-98-20-37"/>
    <s v="1789/2020"/>
    <n v="1"/>
    <n v="1"/>
    <n v="112419.92"/>
    <s v="221-01-0208 COM. KOMCHEN CALLE 31 S/N X 12 Y 14 CONSTRUCCION DE CUARTOS DORMITORIO"/>
    <s v="1 PZA"/>
  </r>
  <r>
    <s v="221-01-0219"/>
    <x v="1"/>
    <s v="KOMCHEN"/>
    <s v="CALLE 20 S/N X 25 A Y 25-A BIS"/>
    <x v="9"/>
    <x v="1"/>
    <n v="3"/>
    <n v="3"/>
    <n v="6"/>
    <s v="CANCHE PISTE AMBROCIO"/>
    <s v="9994-17-53-10"/>
    <s v="1804/2020"/>
    <n v="1"/>
    <n v="1"/>
    <n v="112419.92"/>
    <s v="221-01-0219 COM. KOMCHEN CALLE 20 S/N X 25 A Y 25-A BIS CONSTRUCCION DE CUARTOS DORMITORIO"/>
    <s v="1 PZA"/>
  </r>
  <r>
    <s v="221-01-0210"/>
    <x v="1"/>
    <s v="KOMCHEN"/>
    <s v="CALLE 28 S/N X 25"/>
    <x v="9"/>
    <x v="1"/>
    <n v="2"/>
    <n v="4"/>
    <n v="6"/>
    <s v="JIMENEZ QUITUK CONCEPCION"/>
    <s v="9999-70-33-84"/>
    <s v="2080/2020"/>
    <n v="1"/>
    <n v="1"/>
    <n v="112419.92"/>
    <s v="221-01-0210 COM. KOMCHEN CALLE 28 S/N X 25 CONSTRUCCION DE CUARTOS DORMITORIO"/>
    <s v="1 PZA"/>
  </r>
  <r>
    <s v="221-01-0033"/>
    <x v="1"/>
    <s v="KOMCHEN"/>
    <s v="CALLE 35 S/N X 34 Y 40"/>
    <x v="9"/>
    <x v="1"/>
    <n v="2"/>
    <n v="2"/>
    <n v="4"/>
    <s v="PECH LOPEZ RUSELY ESPERANZA"/>
    <s v="9993-67-80-51"/>
    <s v="0123/2020"/>
    <n v="1"/>
    <n v="1"/>
    <n v="112419.92"/>
    <s v="221-01-0033 COM. KOMCHEN CALLE 35 S/N X 34 Y 40 CONSTRUCCION DE CUARTOS DORMITORIO"/>
    <s v="1 PZA"/>
  </r>
  <r>
    <s v="221-01-0137"/>
    <x v="1"/>
    <s v="KOMCHEN"/>
    <s v="CALLE 35 S/N X 14 ESQ"/>
    <x v="9"/>
    <x v="1"/>
    <n v="2"/>
    <n v="4"/>
    <n v="6"/>
    <s v="MOO POOT LUCIANO"/>
    <s v="9995-02-20-16"/>
    <s v="1849/2020"/>
    <n v="1"/>
    <n v="1"/>
    <n v="112419.92"/>
    <s v="221-01-0137 COM. KOMCHEN CALLE 35 S/N X 14 ESQ CONSTRUCCION DE CUARTOS DORMITORIO"/>
    <s v="1 PZA"/>
  </r>
  <r>
    <s v="221-01-0444"/>
    <x v="1"/>
    <s v="KOMCHEN"/>
    <s v="CALLE 33 S/N X 42 ESQ"/>
    <x v="9"/>
    <x v="1"/>
    <n v="2"/>
    <n v="2"/>
    <n v="4"/>
    <s v="TUYIN CAB FREDDY BENJAMIN"/>
    <s v="9995-51-33-65"/>
    <s v="1303/2020"/>
    <n v="1"/>
    <n v="1"/>
    <n v="112419.92"/>
    <s v="221-01-0444 COM. KOMCHEN CALLE 33 S/N X 42 ESQ CONSTRUCCION DE CUARTOS DORMITORIO"/>
    <s v="1 PZA"/>
  </r>
  <r>
    <s v="221-01-0231"/>
    <x v="1"/>
    <s v="NOC-AC"/>
    <s v="CALLE 28 S/N X 31 DIAG Y 33"/>
    <x v="9"/>
    <x v="1"/>
    <n v="4"/>
    <n v="2"/>
    <n v="6"/>
    <s v="CHUC CASANOVA JOSE AVELINO"/>
    <s v="9992-61-00-55"/>
    <s v="1900/2020"/>
    <n v="1"/>
    <n v="1"/>
    <n v="112419.92"/>
    <s v="221-01-0231 COM. NOC-AC CALLE 28 S/N X 31 DIAG Y 33 CONSTRUCCION DE CUARTOS DORMITORIO"/>
    <s v="1 PZA"/>
  </r>
  <r>
    <s v="221-01-0323"/>
    <x v="1"/>
    <s v="NOC-AC"/>
    <s v="CALLE 31 S/N X 28 Y CARRETERA A CHEUMAN"/>
    <x v="9"/>
    <x v="1"/>
    <n v="2"/>
    <n v="2"/>
    <n v="4"/>
    <s v="FIGUEROA KU MARTINA"/>
    <s v="9997-43-13-08"/>
    <s v="1633/2020"/>
    <n v="1"/>
    <n v="1"/>
    <n v="112419.92"/>
    <s v="221-01-0323 COM. NOC-AC CALLE 31 S/N X 28 Y CARRETERA A CHEUMAN CONSTRUCCION DE CUARTOS DORMITORIO"/>
    <s v="1 PZA"/>
  </r>
  <r>
    <s v="221-01-0322"/>
    <x v="1"/>
    <s v="NOC-AC"/>
    <s v="CALLE 30 S/N X 29 Y CARRETERA A COSGAYA"/>
    <x v="9"/>
    <x v="1"/>
    <n v="2"/>
    <n v="2"/>
    <n v="4"/>
    <s v="SANTOS CANTERO MANUEL DAVID"/>
    <s v="9994-58-36-92"/>
    <s v="1632/2020"/>
    <n v="1"/>
    <n v="1"/>
    <n v="112419.92"/>
    <s v="221-01-0322 COM. NOC-AC CALLE 30 S/N X 29 Y CARRETERA A COSGAYA CONSTRUCCION DE CUARTOS DORMITORIO"/>
    <s v="1 PZA"/>
  </r>
  <r>
    <s v="221-01-0335"/>
    <x v="1"/>
    <s v="NOC-AC"/>
    <s v="CALLE 31 S/N X 28"/>
    <x v="9"/>
    <x v="1"/>
    <n v="1"/>
    <n v="3"/>
    <n v="4"/>
    <s v="CHUC SULU HEIDI MARLENE"/>
    <s v="9994-40-33-89"/>
    <s v="1618/2020"/>
    <n v="1"/>
    <n v="1"/>
    <n v="112419.92"/>
    <s v="221-01-0335 COM. NOC-AC CALLE 31 S/N X 28 CONSTRUCCION DE CUARTOS DORMITORIO"/>
    <s v="1 PZA"/>
  </r>
  <r>
    <s v="221-01-0566"/>
    <x v="1"/>
    <s v="SAC NICTE"/>
    <s v="CALLE 21 S/N X 20"/>
    <x v="9"/>
    <x v="1"/>
    <n v="3"/>
    <n v="4"/>
    <n v="7"/>
    <s v="CAAMAL KUMAN SINTIA ANGELICA"/>
    <s v="9993-91-21-38"/>
    <s v="0175/2020"/>
    <n v="1"/>
    <n v="1"/>
    <n v="112419.92"/>
    <s v="221-01-0566 COM. SAC NICTE CALLE 21 S/N X 20 CONSTRUCCION DE CUARTOS DORMITORIO"/>
    <s v="1 PZA"/>
  </r>
  <r>
    <s v="221-01-0353"/>
    <x v="1"/>
    <s v="SAN MATIAS COSGAYA"/>
    <s v="CALLE 19 S/N X 6 Y 4"/>
    <x v="9"/>
    <x v="1"/>
    <n v="3"/>
    <n v="3"/>
    <n v="6"/>
    <s v="CHI CHAN JOAQUIN"/>
    <s v="9991-37-93-11"/>
    <s v="1711/2020"/>
    <n v="1"/>
    <n v="1"/>
    <n v="112419.92"/>
    <s v="221-01-0353 COM. SAN MATIAS COSGAYA CALLE 19 S/N X 6 Y 4 CONSTRUCCION DE CUARTOS DORMITORIO"/>
    <s v="1 PZA"/>
  </r>
  <r>
    <s v="221-01-0363"/>
    <x v="1"/>
    <s v="SAN MATIAS COSGAYA"/>
    <s v="CALLE 17 S/N X 10 Y 12"/>
    <x v="9"/>
    <x v="1"/>
    <n v="2"/>
    <n v="1"/>
    <n v="3"/>
    <s v="CHI AKE MARIA ESTELA"/>
    <s v="NO TIENE"/>
    <s v="1693/2020"/>
    <n v="1"/>
    <n v="1"/>
    <n v="112419.92"/>
    <s v="221-01-0363 COM. SAN MATIAS COSGAYA CALLE 17 S/N X 10 Y 12 CONSTRUCCION DE CUARTOS DORMITORIO"/>
    <s v="1 PZA"/>
  </r>
  <r>
    <s v="221-01-0214"/>
    <x v="1"/>
    <s v="SAN MATIAS COSGAYA"/>
    <s v="CALLE 6 S/N X 17 Y 19"/>
    <x v="9"/>
    <x v="1"/>
    <n v="0"/>
    <n v="4"/>
    <n v="4"/>
    <s v="PUERTO AKE AMELIA"/>
    <s v="NO TIENE"/>
    <s v="1710/2020"/>
    <n v="1"/>
    <n v="1"/>
    <n v="112419.92"/>
    <s v="221-01-0214 COM. SAN MATIAS COSGAYA CALLE 6 S/N X 17 Y 19 CONSTRUCCION DE CUARTOS DORMITORIO"/>
    <s v="1 PZA"/>
  </r>
  <r>
    <s v="221-01-0359"/>
    <x v="1"/>
    <s v="SAN MATIAS COSGAYA"/>
    <s v="CALLE 17 S/N X 16 Y 18"/>
    <x v="9"/>
    <x v="1"/>
    <n v="4"/>
    <n v="2"/>
    <n v="6"/>
    <s v="UC CANO JOSE BERNARDO"/>
    <s v="9993-64-10-34"/>
    <s v="1701/2020"/>
    <n v="1"/>
    <n v="1"/>
    <n v="112419.92"/>
    <s v="221-01-0359 COM. SAN MATIAS COSGAYA CALLE 17 S/N X 16 Y 18 CONSTRUCCION DE CUARTOS DORMITORIO"/>
    <s v="1 PZA"/>
  </r>
  <r>
    <s v="221-01-0126"/>
    <x v="1"/>
    <s v="SAN MATIAS COSGAYA"/>
    <s v="CALLE 11 S/N X 8 Y 10"/>
    <x v="9"/>
    <x v="1"/>
    <n v="2"/>
    <n v="1"/>
    <n v="3"/>
    <s v="CHI PECH EDUARDO AUGUSTO"/>
    <s v="9994-70-09-10"/>
    <s v="1998/2020"/>
    <n v="1"/>
    <n v="1"/>
    <n v="112419.92"/>
    <s v="221-01-0126 COM. SAN MATIAS COSGAYA CALLE 11 S/N X 8 Y 10 CONSTRUCCION DE CUARTOS DORMITORIO"/>
    <s v="1 PZA"/>
  </r>
  <r>
    <s v="221-01-0354"/>
    <x v="1"/>
    <s v="SAN MATIAS COSGAYA"/>
    <s v="CALLE 21 S/N X 10 Y 12"/>
    <x v="9"/>
    <x v="1"/>
    <n v="2"/>
    <n v="1"/>
    <n v="3"/>
    <s v="CHI CAB JERSON FERNANDO"/>
    <s v="9991-61-15-64"/>
    <s v="1707/2020"/>
    <n v="1"/>
    <n v="1"/>
    <n v="112419.92"/>
    <s v="221-01-0354 COM. SAN MATIAS COSGAYA CALLE 21 S/N X 10 Y 12 CONSTRUCCION DE CUARTOS DORMITORIO"/>
    <s v="1 PZA"/>
  </r>
  <r>
    <s v="221-01-0319"/>
    <x v="1"/>
    <s v="SAN MATIAS COSGAYA"/>
    <s v="CALLE 21 S/N X 12 Y 14"/>
    <x v="9"/>
    <x v="1"/>
    <n v="1"/>
    <n v="3"/>
    <n v="4"/>
    <s v="CAB CAB ELDA BEATRIZ"/>
    <s v="9995-13-46-21"/>
    <s v="1691/2020"/>
    <n v="1"/>
    <n v="1"/>
    <n v="112419.92"/>
    <s v="221-01-0319 COM. SAN MATIAS COSGAYA CALLE 21 S/N X 12 Y 14 CONSTRUCCION DE CUARTOS DORMITORIO"/>
    <s v="1 PZA"/>
  </r>
  <r>
    <s v="221-01-0339"/>
    <x v="1"/>
    <s v="SAN MATIAS COSGAYA"/>
    <s v="CALLE 19 S/N X 6 Y 8"/>
    <x v="9"/>
    <x v="1"/>
    <n v="3"/>
    <n v="1"/>
    <n v="4"/>
    <s v="CHI CITUK NANCY MARIA"/>
    <s v="9993-28-79-99"/>
    <s v="1697/2020"/>
    <n v="1"/>
    <n v="1"/>
    <n v="112419.92"/>
    <s v="221-01-0339 COM. SAN MATIAS COSGAYA CALLE 19 S/N X 6 Y 8 CONSTRUCCION DE CUARTOS DORMITORIO"/>
    <s v="1 PZA"/>
  </r>
  <r>
    <s v="221-01-0356"/>
    <x v="1"/>
    <s v="SAN MATIAS COSGAYA"/>
    <s v="CALLE 19 S/N X 14"/>
    <x v="9"/>
    <x v="1"/>
    <n v="3"/>
    <n v="1"/>
    <n v="4"/>
    <s v="TZEC UH JOSE JESUS"/>
    <s v="9992-69-40-45"/>
    <s v="1704/2020"/>
    <n v="1"/>
    <n v="1"/>
    <n v="112419.92"/>
    <s v="221-01-0356 COM. SAN MATIAS COSGAYA CALLE 19 S/N X 14 CONSTRUCCION DE CUARTOS DORMITORIO"/>
    <s v="1 PZA"/>
  </r>
  <r>
    <s v="221-01-0688"/>
    <x v="1"/>
    <s v="SAN MATIAS COSGAYA"/>
    <s v="CALLE 19 S/N X 6 Y 8"/>
    <x v="9"/>
    <x v="1"/>
    <n v="2"/>
    <n v="1"/>
    <n v="3"/>
    <s v="CHI CITUK DIANA MARIA"/>
    <s v="9999-10-19-82"/>
    <s v="1266/2020"/>
    <m/>
    <n v="1"/>
    <n v="112419.92"/>
    <s v="221-01-0688 COM. SAN MATIAS COSGAYA CALLE 19 S/N X 6 Y 8 CONSTRUCCION DE CUARTOS DORMITORIO"/>
    <s v="1 PZA"/>
  </r>
  <r>
    <s v="221-01-0684"/>
    <x v="1"/>
    <s v="SAN MATIAS COSGAYA"/>
    <s v="CALLE 19 S/N X 4 Y 6"/>
    <x v="9"/>
    <x v="1"/>
    <n v="3"/>
    <n v="2"/>
    <n v="5"/>
    <s v="CETZ POOT ARACELI"/>
    <s v="9991-60-75-12"/>
    <s v="1386/2020"/>
    <m/>
    <n v="1"/>
    <n v="112419.92"/>
    <s v="221-01-0684 COM. SAN MATIAS COSGAYA CALLE 19 S/N X 4 Y 6 CONSTRUCCION DE CUARTOS DORMITORIO"/>
    <s v="1 PZA"/>
  </r>
  <r>
    <s v="221-01-0357"/>
    <x v="1"/>
    <s v="SAN MATIAS COSGAYA"/>
    <s v="CALLE 10 S/N X 11 Y 13"/>
    <x v="9"/>
    <x v="1"/>
    <n v="3"/>
    <n v="1"/>
    <n v="4"/>
    <s v="TZEC CHI MIRNA MARIBEL"/>
    <s v="NO TIENE"/>
    <s v="1696/2020"/>
    <n v="1"/>
    <n v="1"/>
    <n v="112419.92"/>
    <s v="221-01-0357 COM. SAN MATIAS COSGAYA CALLE 10 S/N X 11 Y 13 CONSTRUCCION DE CUARTOS DORMITORIO"/>
    <s v="1 PZA"/>
  </r>
  <r>
    <s v="221-01-0062"/>
    <x v="1"/>
    <s v="SAN PEDRO CHIMAY"/>
    <s v="CALLE 24 S/N X 15 Y 17-A"/>
    <x v="9"/>
    <x v="1"/>
    <n v="2"/>
    <n v="1"/>
    <n v="3"/>
    <s v="AKE MOO JOSE GASPAR"/>
    <s v="9994-98-27-81"/>
    <s v="1931/2020"/>
    <n v="1"/>
    <n v="1"/>
    <n v="112419.92"/>
    <s v="221-01-0062 COM. SAN PEDRO CHIMAY CALLE 24 S/N X 15 Y 17-A CONSTRUCCION DE CUARTOS DORMITORIO"/>
    <s v="1 PZA"/>
  </r>
  <r>
    <s v="221-01-0600"/>
    <x v="1"/>
    <s v="SAN PEDRO CHIMAY"/>
    <s v="CALLE 18 S/N X 11"/>
    <x v="9"/>
    <x v="1"/>
    <n v="1"/>
    <n v="2"/>
    <n v="3"/>
    <s v="CHI KUK ROSA MARIA"/>
    <s v="9993-23-52-07"/>
    <s v="1330/2019"/>
    <n v="1"/>
    <n v="1"/>
    <n v="112419.92"/>
    <s v="221-01-0600 COM. SAN PEDRO CHIMAY CALLE 18 S/N X 11 CONSTRUCCION DE CUARTOS DORMITORIO"/>
    <s v="1 PZA"/>
  </r>
  <r>
    <s v="221-01-0431"/>
    <x v="1"/>
    <s v="SANTA MARIA YAXCHE"/>
    <s v="CALLE 18 S/N X 20 DIAG"/>
    <x v="9"/>
    <x v="1"/>
    <n v="1"/>
    <n v="4"/>
    <n v="5"/>
    <s v="POOL KUMAN JOSE FERNANDO"/>
    <s v="9993-80-04-42"/>
    <s v="1729/2020"/>
    <n v="1"/>
    <n v="1"/>
    <n v="112419.92"/>
    <s v="221-01-0431 COM. SANTA MARIA YAXCHE CALLE 18 S/N X 20 DIAG CONSTRUCCION DE CUARTOS DORMITORIO"/>
    <s v="1 PZA"/>
  </r>
  <r>
    <s v="221-01-0423"/>
    <x v="1"/>
    <s v="SANTA MARIA YAXCHE"/>
    <s v="CALLE 18 S/N X 20 DIAG Y 21"/>
    <x v="9"/>
    <x v="1"/>
    <n v="2"/>
    <n v="2"/>
    <n v="4"/>
    <s v="PECH PECH JOSE ALFREDO"/>
    <s v="9994-92-00-76"/>
    <s v="1731/2020"/>
    <n v="1"/>
    <n v="1"/>
    <n v="112419.92"/>
    <s v="221-01-0423 COM. SANTA MARIA YAXCHE CALLE 18 S/N X 20 DIAG Y 21 CONSTRUCCION DE CUARTOS DORMITORIO"/>
    <s v="1 PZA"/>
  </r>
  <r>
    <s v="221-01-0413"/>
    <x v="1"/>
    <s v="SANTA MARIA YAXCHE"/>
    <s v="CALLE 19 S/N X 20"/>
    <x v="9"/>
    <x v="1"/>
    <n v="3"/>
    <n v="2"/>
    <n v="5"/>
    <s v="POOL SILVA EDUARDO"/>
    <s v="9993-52-85-90"/>
    <s v="1726/2020"/>
    <n v="1"/>
    <n v="1"/>
    <n v="112419.92"/>
    <s v="221-01-0413 COM. SANTA MARIA YAXCHE CALLE 19 S/N X 20 CONSTRUCCION DE CUARTOS DORMITORIO"/>
    <s v="1 PZA"/>
  </r>
  <r>
    <s v="221-01-0233"/>
    <x v="1"/>
    <s v="SIERRA PAPACAL"/>
    <s v="CALLE 12 S/N X 15-A Y 15-B"/>
    <x v="9"/>
    <x v="1"/>
    <n v="2"/>
    <n v="1"/>
    <n v="3"/>
    <s v="POOL CAAMAL EDGARDO EMILIO"/>
    <s v="9993-31-62-78"/>
    <s v="1880/2020"/>
    <n v="1"/>
    <n v="1"/>
    <n v="112419.92"/>
    <s v="221-01-0233 COM. SIERRA PAPACAL CALLE 12 S/N X 15-A Y 15-B CONSTRUCCION DE CUARTOS DORMITORIO"/>
    <s v="1 PZA"/>
  </r>
  <r>
    <s v="221-01-0269"/>
    <x v="1"/>
    <s v="SIERRA PAPACAL"/>
    <s v="CALLE 16 S/N X 11 Y 13-B"/>
    <x v="9"/>
    <x v="1"/>
    <n v="3"/>
    <n v="2"/>
    <n v="5"/>
    <s v="POOL QUETZ REINA ISABEL"/>
    <s v="9992-59-44-21"/>
    <s v="1865/2020"/>
    <n v="1"/>
    <n v="1"/>
    <n v="112419.92"/>
    <s v="221-01-0269 COM. SIERRA PAPACAL CALLE 16 S/N X 11 Y 13-B CONSTRUCCION DE CUARTOS DORMITORIO"/>
    <s v="1 PZA"/>
  </r>
  <r>
    <s v="221-01-0251"/>
    <x v="1"/>
    <s v="SIERRA PAPACAL"/>
    <s v="CALLE 17-A S/N X 10 Y 10-A"/>
    <x v="9"/>
    <x v="1"/>
    <n v="2"/>
    <n v="3"/>
    <n v="5"/>
    <s v="CANCHE MENA ISOLINA"/>
    <s v="9999-01-67-52"/>
    <s v="1876/2020"/>
    <n v="1"/>
    <n v="1"/>
    <n v="112419.92"/>
    <s v="221-01-0251 COM. SIERRA PAPACAL CALLE 17-A S/N X 10 Y 10-A CONSTRUCCION DE CUARTOS DORMITORIO"/>
    <s v="1 PZA"/>
  </r>
  <r>
    <s v="221-01-0306"/>
    <x v="1"/>
    <s v="SIERRA PAPACAL"/>
    <s v="CALLE 20 S/N X 9 Y 13"/>
    <x v="9"/>
    <x v="1"/>
    <n v="2"/>
    <n v="1"/>
    <n v="3"/>
    <s v="TZEC JIMENEZ JUAN PABLO"/>
    <s v="9992-56-87-78"/>
    <s v="1857/2020"/>
    <n v="1"/>
    <n v="1"/>
    <n v="112419.92"/>
    <s v="221-01-0306 COM. SIERRA PAPACAL CALLE 20 S/N X 9 Y 13 CONSTRUCCION DE CUARTOS DORMITORIO"/>
    <s v="1 PZA"/>
  </r>
  <r>
    <s v="221-01-0639"/>
    <x v="1"/>
    <s v="SITPACH"/>
    <s v="CALLE 14 S/N X 25 Y 31"/>
    <x v="9"/>
    <x v="1"/>
    <n v="2"/>
    <n v="2"/>
    <n v="4"/>
    <s v="COLLI AGUILAR JESUS ANTONIO"/>
    <s v="9992-67-93-37"/>
    <s v="0597/2020"/>
    <n v="1"/>
    <n v="1"/>
    <n v="112419.92"/>
    <s v="221-01-0639 COM. SITPACH CALLE 14 S/N X 25 Y 31 CONSTRUCCION DE CUARTOS DORMITORIO"/>
    <s v="1 PZA"/>
  </r>
  <r>
    <s v="221-01-0376"/>
    <x v="1"/>
    <s v="SUYTUNCHEN"/>
    <s v="CALLE 18 S/N X 21"/>
    <x v="9"/>
    <x v="1"/>
    <n v="2"/>
    <n v="3"/>
    <n v="5"/>
    <s v="POOL QUETZ KARINA MARIA PAULINA"/>
    <s v="9995-50-10-92"/>
    <s v="1533/2020"/>
    <n v="1"/>
    <n v="1"/>
    <n v="112419.92"/>
    <s v="221-01-0376 COM. SUYTUNCHEN CALLE 18 S/N X 21 CONSTRUCCION DE CUARTOS DORMITORIO"/>
    <s v="1 PZA"/>
  </r>
  <r>
    <s v="221-01-0554"/>
    <x v="1"/>
    <s v="TIXCACAL"/>
    <s v="CALLE 18 S/N X 23 Y 25"/>
    <x v="9"/>
    <x v="1"/>
    <n v="1"/>
    <n v="2"/>
    <n v="3"/>
    <s v="DZUL RODRIGUEZ ERMILO"/>
    <s v="9992-70-54-27"/>
    <s v="1494/2020"/>
    <n v="1"/>
    <n v="1"/>
    <n v="112419.92"/>
    <s v="221-01-0554 COM. TIXCACAL CALLE 18 S/N X 23 Y 25 CONSTRUCCION DE CUARTOS DORMITORIO"/>
    <s v="1 PZA"/>
  </r>
  <r>
    <s v="221-01-0563"/>
    <x v="1"/>
    <s v="TIXCACAL"/>
    <s v="CALLE 20 S/N X 23 Y 25"/>
    <x v="9"/>
    <x v="1"/>
    <n v="4"/>
    <n v="3"/>
    <n v="7"/>
    <s v="MARTIN PECH GENNY ARACELY"/>
    <s v="9999-91-22-68"/>
    <s v="0358/2019"/>
    <n v="1"/>
    <n v="1"/>
    <n v="112419.92"/>
    <s v="221-01-0563 COM. TIXCACAL CALLE 20 S/N X 23 Y 25 CONSTRUCCION DE CUARTOS DORMITORIO"/>
    <s v="1 PZA"/>
  </r>
  <r>
    <s v="221-01-0228"/>
    <x v="1"/>
    <s v="XCUNYA"/>
    <s v="CALLE 21 S/N X 22"/>
    <x v="9"/>
    <x v="1"/>
    <n v="3"/>
    <n v="5"/>
    <n v="8"/>
    <s v="COUOH COUOH ANGEL ORLANDO"/>
    <s v="9999-68-17-89"/>
    <s v="2010/2020"/>
    <n v="1"/>
    <n v="1"/>
    <n v="112419.92"/>
    <s v="221-01-0228 COM. XCUNYA CALLE 21 S/N X 22 CONSTRUCCION DE CUARTOS DORMITORIO"/>
    <s v="1 PZA"/>
  </r>
  <r>
    <s v="221-01-0286"/>
    <x v="1"/>
    <s v="XCUNYA"/>
    <s v="CALLE 23-A S/N X 20 DIAG"/>
    <x v="9"/>
    <x v="1"/>
    <n v="3"/>
    <n v="3"/>
    <n v="6"/>
    <s v="COUOH MENA ARMANDO ROLANDO"/>
    <s v="9991-51-46-43"/>
    <s v="2025/2020"/>
    <n v="1"/>
    <n v="1"/>
    <n v="112419.92"/>
    <s v="221-01-0286 COM. XCUNYA CALLE 23-A S/N X 20 DIAG CONSTRUCCION DE CUARTOS DORMITORIO"/>
    <s v="1 PZA"/>
  </r>
  <r>
    <s v="221-01-0152"/>
    <x v="1"/>
    <s v="XCUNYA"/>
    <s v="CALLE 18 S/N X 15"/>
    <x v="9"/>
    <x v="1"/>
    <n v="4"/>
    <n v="1"/>
    <n v="5"/>
    <s v="COUOH PACHECO JOSE RODRIGO"/>
    <s v="9999-91-09-09"/>
    <s v="2013/2020"/>
    <n v="1"/>
    <n v="1"/>
    <n v="112419.92"/>
    <s v="221-01-0152 COM. XCUNYA CALLE 18 S/N X 15 CONSTRUCCION DE CUARTOS DORMITORIO"/>
    <s v="1 PZA"/>
  </r>
  <r>
    <s v="221-01-0282"/>
    <x v="1"/>
    <s v="XCUNYA"/>
    <s v="CALLE 18 S/N X 15"/>
    <x v="9"/>
    <x v="1"/>
    <n v="3"/>
    <n v="1"/>
    <n v="4"/>
    <s v="HOIL DZUL FRANCISCO JAVIER"/>
    <s v="9993-09-43-27"/>
    <s v="2030/2020"/>
    <n v="1"/>
    <n v="1"/>
    <n v="112419.92"/>
    <s v="221-01-0282 COM. XCUNYA CALLE 18 S/N X 15 CONSTRUCCION DE CUARTOS DORMITORIO"/>
    <s v="1 PZA"/>
  </r>
  <r>
    <s v="221-01-0545"/>
    <x v="1"/>
    <s v="YAXCHE CASARES"/>
    <s v="CALLE 20 S/N X 21"/>
    <x v="9"/>
    <x v="1"/>
    <n v="3"/>
    <n v="4"/>
    <n v="7"/>
    <s v="PUC CETINA AUGUSTO ABADES"/>
    <s v="9994-09-87-91"/>
    <s v="1552/2020"/>
    <n v="1"/>
    <n v="1"/>
    <n v="112419.92"/>
    <s v="221-01-0545 COM. YAXCHE CASARES CALLE 20 S/N X 21 CONSTRUCCION DE CUARTOS DORMITORIO"/>
    <s v="1 PZA"/>
  </r>
  <r>
    <s v="221-01-0063"/>
    <x v="2"/>
    <s v="CIUDAD CAUCEL"/>
    <s v="CALLE 31 # 777 VIVIENDA 110 X 104 Y 96"/>
    <x v="9"/>
    <x v="1"/>
    <n v="2"/>
    <n v="4"/>
    <n v="6"/>
    <s v="LOPEZ SANCHEZ OLIVIA"/>
    <s v="9993-83-49-83"/>
    <s v="1334/2020"/>
    <n v="1"/>
    <n v="1"/>
    <n v="112419.92"/>
    <s v="221-01-0063 FRACC. CIUDAD CAUCEL CALLE 31 # 777 VIVIENDA 110 X 104 Y 96 CONSTRUCCION DE CUARTOS DORMITORIO"/>
    <s v="1 PZA"/>
  </r>
  <r>
    <s v="221-01-0078"/>
    <x v="2"/>
    <s v="DZUNUNCAN"/>
    <s v="CALLE 189-B # 209 X 74-A Y 66"/>
    <x v="9"/>
    <x v="1"/>
    <n v="3"/>
    <n v="1"/>
    <n v="4"/>
    <s v="ARCEO MOGUEL RUBY DE ATOCHA"/>
    <s v="9991-43-70-54"/>
    <s v="1278/2020"/>
    <n v="1"/>
    <n v="1"/>
    <n v="112419.92"/>
    <s v="221-01-0078 FRACC. DZUNUNCAN CALLE 189-B # 209 X 74-A Y 66 CONSTRUCCION DE CUARTOS DORMITORIO"/>
    <s v="1 PZA"/>
  </r>
  <r>
    <s v="221-01-0073"/>
    <x v="2"/>
    <s v="MAYAPAN"/>
    <s v="CALLE 39-B # 298 X 2-B Y 4"/>
    <x v="9"/>
    <x v="1"/>
    <n v="3"/>
    <n v="1"/>
    <n v="4"/>
    <s v="BALAM COUOH VERONICA"/>
    <s v="9997-38-36-96"/>
    <s v="1297/2020"/>
    <n v="1"/>
    <n v="1"/>
    <n v="112419.92"/>
    <s v="221-01-0073 FRACC. MAYAPAN CALLE 39-B # 298 X 2-B Y 4 CONSTRUCCION DE CUARTOS DORMITORIO"/>
    <s v="1 PZA"/>
  </r>
  <r>
    <s v="221-01-0432"/>
    <x v="2"/>
    <s v="PASEOS DE OPICHEN"/>
    <s v="CALLE 93 # 533 X 34 Y 36"/>
    <x v="9"/>
    <x v="1"/>
    <n v="5"/>
    <n v="2"/>
    <n v="7"/>
    <s v="COCOM VELAZQUEZ LUIS ARIEL"/>
    <s v="9993-98-66-66"/>
    <s v="1249/2020"/>
    <n v="1"/>
    <n v="1"/>
    <n v="112419.92"/>
    <s v="221-01-0432 FRACC. PASEOS DE OPICHEN CALLE 93 # 533 X 34 Y 36 CONSTRUCCION DE CUARTOS DORMITORIO"/>
    <s v="1 PZA"/>
  </r>
  <r>
    <s v="221-01-0657"/>
    <x v="2"/>
    <s v="SANTA CRUZ SEGUNDA ETAPA"/>
    <s v="CALLE 187-M # 625 X 108 Y 110"/>
    <x v="9"/>
    <x v="1"/>
    <n v="3"/>
    <n v="2"/>
    <n v="5"/>
    <s v="MOO DURAN TERESITA DE JESUS"/>
    <s v="9991-30-91-24"/>
    <s v="1181/2020"/>
    <n v="1"/>
    <n v="1"/>
    <n v="112419.92"/>
    <s v="221-01-0657 FRACC. SANTA CRUZ SEGUNDA ETAPA CALLE 187-M # 625 X 108 Y 110 CONSTRUCCION DE CUARTOS DORMITORIO"/>
    <s v="1 PZA"/>
  </r>
  <r>
    <s v="221-01-0663"/>
    <x v="2"/>
    <s v="SANTA CRUZ SEGUNDA ETAPA"/>
    <s v="CALLE 187-L # 606 X 108 Y 110"/>
    <x v="9"/>
    <x v="1"/>
    <n v="3"/>
    <n v="2"/>
    <n v="5"/>
    <s v="MOTA CAHUM JULIO ALBERTO"/>
    <s v="9999-98-72-30"/>
    <s v="0834/2020"/>
    <n v="1"/>
    <n v="1"/>
    <n v="112419.92"/>
    <s v="221-01-0663 FRACC. SANTA CRUZ SEGUNDA ETAPA CALLE 187-L # 606 X 108 Y 110 CONSTRUCCION DE CUARTOS DORMITORIO"/>
    <s v="1 PZA"/>
  </r>
  <r>
    <s v="221-01-0519"/>
    <x v="2"/>
    <s v="TIXCACAL OPICHEN"/>
    <s v="CALLE 75-C # 725 VIV 1 X 48 Y 50"/>
    <x v="9"/>
    <x v="1"/>
    <n v="3"/>
    <n v="3"/>
    <n v="6"/>
    <s v="RODRIGUEZ ROSADO CECILIA GUADALUPE"/>
    <s v="9995-33-75-89"/>
    <s v="1280/2020"/>
    <n v="1"/>
    <n v="1"/>
    <n v="112419.92"/>
    <s v="221-01-0519 FRACC. TIXCACAL OPICHEN CALLE 75-C # 725 VIV 1 X 48 Y 50 CONSTRUCCION DE CUARTOS DORMITORIO"/>
    <s v="1 PZA"/>
  </r>
  <r>
    <s v="221-01-0696"/>
    <x v="2"/>
    <s v="VILLAS QUETZAL"/>
    <s v="CALLE 159-A # 290 X 92 Y 94"/>
    <x v="9"/>
    <x v="1"/>
    <n v="2"/>
    <n v="3"/>
    <n v="5"/>
    <s v="MARTIN CRUZ MARIA DEL CARMEN"/>
    <s v="9991-75-76-38"/>
    <s v="1298/2020"/>
    <n v="1"/>
    <n v="1"/>
    <n v="112419.92"/>
    <s v="221-01-0696 FRACC. VILLAS QUETZAL CALLE 159-A # 290 X 92 Y 94 CONSTRUCCION DE CUARTOS DORMITORIO"/>
    <s v="1 PZA"/>
  </r>
  <r>
    <s v="221-01-0388"/>
    <x v="0"/>
    <s v="EMILIANO ZAPATA SUR I Y II"/>
    <s v="CONOCIDA COMO CALLE 151-1 PRIVADA X 94"/>
    <x v="10"/>
    <x v="2"/>
    <n v="31"/>
    <n v="31"/>
    <n v="62"/>
    <s v="SOLORZANO MENDEZ JERONIMA"/>
    <s v="9991-41-35-09"/>
    <s v="S20-0381"/>
    <n v="20"/>
    <n v="285"/>
    <n v="178144.95"/>
    <s v="221-01-0388 COL. EMILIANO ZAPATA SUR I Y II CONOCIDA COMO CALLE 151-1 PRIVADA X 94 CONSTRUCCION DE GUARNICIONES Y BANQUETAS"/>
    <s v="285 M2"/>
  </r>
  <r>
    <s v="221-01-0164"/>
    <x v="0"/>
    <s v="EMILIANO ZAPATA SUR III"/>
    <s v="CALLE 96-A X 173 Y 173 DIAGONAL, 96-A X 171-C Y 173, 96-A X 171-B Y 171-C, 96-A X 171-A Y 171-B, 96-A X 171-A Y 171-1, 171-B X 96-B Y 96-A1, 171-B X 96-A Y 96-A1, 171-B X 96-A Y 96-1, 171-B X 96 Y 96-1, 171-B X 94-A Y 96, 171-B X 94 Y 94-A, 171-B X 94 Y 92-A COMPLEMENTO, 171-A X 96-A1 Y 96-B, 171-A X 96-A Y 96-A1, 171-A X 96-A Y 96-1, 171-A X 96 Y 96-1"/>
    <x v="10"/>
    <x v="2"/>
    <n v="207"/>
    <n v="205"/>
    <n v="412"/>
    <s v="TUYUB HERNANDEZ PAMELA IRACEMA"/>
    <s v="9993-29-97-79"/>
    <s v="S21-0018"/>
    <m/>
    <n v="2979"/>
    <n v="1862083.53"/>
    <s v="221-01-0164 COL. EMILIANO ZAPATA SUR III CALLE 96-A X 173 Y 173 DIAGONAL, 96-A X 171-C Y 173, 96-A X 171-B Y 171-C, 96-A X 171-A Y 171-B, 96-A X 171-A Y 171-1, 171-B X 96-B Y 96-A1, 171-B X 96-A Y 96-A1, 171-B X 96-A Y 96-1, 171-B X 96 Y 96-1, 171-B X 94-A Y 96, 171-B X 94 Y 94-A, 171-B X 94 Y 92-A COMPLEMENTO, 171-A X 96-A1 Y 96-B, 171-A X 96-A Y 96-A1, 171-A X 96-A Y 96-1, 171-A X 96 Y 96-1 CONSTRUCCION DE GUARNICIONES Y BANQUETAS"/>
    <s v="2979 M2"/>
  </r>
  <r>
    <s v="221-01-0158"/>
    <x v="0"/>
    <s v="GUADALUPANA"/>
    <s v="CONOCIDA COMO CALLE 187-E X 58 Y 60-A"/>
    <x v="10"/>
    <x v="2"/>
    <n v="20"/>
    <n v="24"/>
    <n v="44"/>
    <s v="BALAM CARRILLO MILLIE LIZETH"/>
    <s v="9992-14-99-23"/>
    <s v="S19-0251"/>
    <m/>
    <n v="600"/>
    <n v="375042"/>
    <s v="221-01-0158 COL. GUADALUPANA CONOCIDA COMO CALLE 187-E X 58 Y 60-A CONSTRUCCION DE GUARNICIONES Y BANQUETAS"/>
    <s v="600 M2"/>
  </r>
  <r>
    <s v="221-01-0161"/>
    <x v="0"/>
    <s v="GUADALUPANA"/>
    <s v="CONOCIDA COMO CALLE 58 X 191 Y 187-D2, 187-D2 X 58 Y 60-A"/>
    <x v="10"/>
    <x v="2"/>
    <n v="30"/>
    <n v="38"/>
    <n v="68"/>
    <s v="MEX PUC HEIDI DE LOS ANGELES"/>
    <s v="9995-98-49-38"/>
    <s v="S20-0388"/>
    <m/>
    <n v="915"/>
    <n v="571939.05000000005"/>
    <s v="221-01-0161 COL. GUADALUPANA CONOCIDA COMO CALLE 58 X 191 Y 187-D2, 187-D2 X 58 Y 60-A CONSTRUCCION DE GUARNICIONES Y BANQUETAS"/>
    <s v="915 M2"/>
  </r>
  <r>
    <s v="221-01-0407"/>
    <x v="0"/>
    <s v="LEANDRO VALLE"/>
    <s v="CALLE 39 X 10 ORIENTE Y 12 ORIENTE"/>
    <x v="10"/>
    <x v="2"/>
    <n v="10"/>
    <n v="17"/>
    <n v="27"/>
    <s v="ESCAMILLA CETINA EDWIN ANGEL"/>
    <n v="9993571790"/>
    <s v="S20-0354"/>
    <m/>
    <n v="309"/>
    <n v="193146.63"/>
    <s v="221-01-0407 COL. LEANDRO VALLE CALLE 39 X 10 ORIENTE Y 12 ORIENTE CONSTRUCCION DE GUARNICIONES Y BANQUETAS"/>
    <s v="309 M2"/>
  </r>
  <r>
    <s v="221-01-0433"/>
    <x v="0"/>
    <s v="LEANDRO VALLE"/>
    <s v="CALLE 39 X 6 ORIENTE Y 8 ORIENTE LADO SUR"/>
    <x v="10"/>
    <x v="2"/>
    <n v="7"/>
    <n v="9"/>
    <n v="16"/>
    <s v="ACEVEDO OLVERA MARTHA ALICIA DEL REFUGIO"/>
    <n v="9999013433"/>
    <s v="S20-0281"/>
    <m/>
    <n v="75"/>
    <n v="46880.25"/>
    <s v="221-01-0433 COL. LEANDRO VALLE CALLE 39 X 6 ORIENTE Y 8 ORIENTE LADO SUR CONSTRUCCION DE GUARNICIONES Y BANQUETAS"/>
    <s v="75 M2"/>
  </r>
  <r>
    <s v="221-01-0119"/>
    <x v="0"/>
    <s v="NUEVA REFORMA AGRARIA"/>
    <s v="CALLE 138-B X 79-A Y 81"/>
    <x v="10"/>
    <x v="2"/>
    <n v="44"/>
    <n v="47"/>
    <n v="91"/>
    <s v="WENDY MERCEDES LEON KU"/>
    <n v="9992381228"/>
    <s v="S19-1077"/>
    <m/>
    <n v="111"/>
    <n v="69382.77"/>
    <s v="221-01-0119 COL. NUEVA REFORMA AGRARIA CALLE 138-B X 79-A Y 81 CONSTRUCCION DE GUARNICIONES Y BANQUETAS"/>
    <s v="111 M2"/>
  </r>
  <r>
    <s v="221-01-0098"/>
    <x v="0"/>
    <s v="NUEVA SAN JOSE TECOH"/>
    <s v="CALLE 181 X 161 DIAGONAL Y 187 DIAGONAL LADO ORIENTE"/>
    <x v="10"/>
    <x v="2"/>
    <n v="186"/>
    <n v="202"/>
    <n v="388"/>
    <s v="FELICIANO JIMENEZ DE LA CRUZ"/>
    <n v="9991019699"/>
    <s v="S21-0041"/>
    <m/>
    <n v="162"/>
    <n v="101261.34"/>
    <s v="221-01-0098 COL. NUEVA SAN JOSE TECOH CALLE 181 X 161 DIAGONAL Y 187 DIAGONAL LADO ORIENTE CONSTRUCCION DE GUARNICIONES Y BANQUETAS"/>
    <s v="162 M2"/>
  </r>
  <r>
    <s v="221-01-0242"/>
    <x v="0"/>
    <s v="NUEVA SAN JOSE TECOH"/>
    <s v="CALLE 161 DIAGONAL X 179 Y 181 LADO ORIENTE"/>
    <x v="10"/>
    <x v="2"/>
    <n v="41"/>
    <n v="44"/>
    <n v="85"/>
    <s v="CEN GONZALEZ MARTHA LUCIA"/>
    <n v="9995097961"/>
    <s v="S20-0380"/>
    <n v="21"/>
    <n v="75"/>
    <n v="46880.25"/>
    <s v="221-01-0242 COL. NUEVA SAN JOSE TECOH CALLE 161 DIAGONAL X 179 Y 181 LADO ORIENTE CONSTRUCCION DE GUARNICIONES Y BANQUETAS"/>
    <s v="75 M2"/>
  </r>
  <r>
    <s v="221-01-0410"/>
    <x v="0"/>
    <s v="PLAN DE AYALA SUR"/>
    <s v="CALLE 173 X 46 Y 48 LADO NORTE, 173 X 44 Y 46 LADO NORTE, 44 X 171 Y 173, 171 X 42 Y 44 LADO SUR"/>
    <x v="10"/>
    <x v="2"/>
    <n v="26"/>
    <n v="27"/>
    <n v="53"/>
    <s v="MIS GONGORA MELBA MADAI"/>
    <n v="9999028175"/>
    <s v="S20-0349"/>
    <m/>
    <n v="801"/>
    <n v="500681.07"/>
    <s v="221-01-0410 COL. PLAN DE AYALA SUR CALLE 173 X 46 Y 48 LADO NORTE, 173 X 44 Y 46 LADO NORTE, 44 X 171 Y 173, 171 X 42 Y 44 LADO SUR CONSTRUCCION DE GUARNICIONES Y BANQUETAS"/>
    <s v="801 M2"/>
  </r>
  <r>
    <s v="221-01-0253"/>
    <x v="0"/>
    <s v="SUSULA XOCLAN"/>
    <s v="CALLE 81 X 136-B Y 138, 81-A X 81 DIAGONAL Y 136-B"/>
    <x v="10"/>
    <x v="2"/>
    <n v="101"/>
    <n v="109"/>
    <n v="210"/>
    <s v="SANTIAGO RUIZ MARTHA LUCERO"/>
    <n v="9993525354"/>
    <s v="S20-0031"/>
    <n v="60"/>
    <n v="255"/>
    <n v="159392.85"/>
    <s v="221-01-0253 COL. SUSULA XOCLAN CALLE 81 X 136-B Y 138, 81-A X 81 DIAGONAL Y 136-B CONSTRUCCION DE GUARNICIONES Y BANQUETAS"/>
    <s v="255 M2"/>
  </r>
  <r>
    <s v="221-01-0303"/>
    <x v="0"/>
    <s v="TAMARINDOS"/>
    <s v="CALLE 87 X 34 Y 36, 87 X 36 Y 38, 38 X 87 Y 89"/>
    <x v="10"/>
    <x v="2"/>
    <n v="44"/>
    <n v="56"/>
    <n v="100"/>
    <s v="CANUL DIAZ ANA LINA ASUNCION"/>
    <s v="98-31-34-07-38"/>
    <s v="S20-0367"/>
    <n v="27"/>
    <n v="1050"/>
    <n v="656323.5"/>
    <s v="221-01-0303 COL. TAMARINDOS CALLE 87 X 34 Y 36, 87 X 36 Y 38, 38 X 87 Y 89 CONSTRUCCION DE GUARNICIONES Y BANQUETAS"/>
    <s v="1050 M2"/>
  </r>
  <r>
    <s v="221-01-0248"/>
    <x v="0"/>
    <s v="TAMARINDOS"/>
    <s v="CALLE 38 X 89 Y 91, 38 X 91 Y 93"/>
    <x v="10"/>
    <x v="2"/>
    <n v="27"/>
    <n v="31"/>
    <n v="58"/>
    <s v="TORRES PUC JIMI MANUEL"/>
    <n v="9831333438"/>
    <s v="S20-0365"/>
    <n v="16"/>
    <n v="633"/>
    <n v="395669.31"/>
    <s v="221-01-0248 COL. TAMARINDOS CALLE 38 X 89 Y 91, 38 X 91 Y 93 CONSTRUCCION DE GUARNICIONES Y BANQUETAS"/>
    <s v="633 M2"/>
  </r>
  <r>
    <s v="221-01-0300"/>
    <x v="0"/>
    <s v="TAMARINDOS"/>
    <s v="CALLE 36 X 87 Y 89, 36 X 89 Y 91, 36 X 91 Y 93"/>
    <x v="10"/>
    <x v="2"/>
    <n v="23"/>
    <n v="28"/>
    <n v="51"/>
    <s v="CHALE TORRES EDITH NOEMI"/>
    <s v="9991-65-46-06"/>
    <s v="S20-0060"/>
    <n v="13"/>
    <n v="975"/>
    <n v="609443.25"/>
    <s v="221-01-0300 COL. TAMARINDOS CALLE 36 X 87 Y 89, 36 X 89 Y 91, 36 X 91 Y 93 CONSTRUCCION DE GUARNICIONES Y BANQUETAS"/>
    <s v="975 M2"/>
  </r>
  <r>
    <s v="221-01-0245"/>
    <x v="0"/>
    <s v="TAMARINDOS"/>
    <s v="CALLE 34 X 87 Y 89, 34 X 89 Y 89-A, 34 X 89-A Y 91, 34 X 91 Y 93"/>
    <x v="10"/>
    <x v="2"/>
    <n v="26"/>
    <n v="28"/>
    <n v="54"/>
    <s v="MESETA AVILEZ MAGDA CONCEPCION"/>
    <n v="9996012253"/>
    <s v="S20-0366"/>
    <n v="16"/>
    <n v="969"/>
    <n v="605692.82999999996"/>
    <s v="221-01-0245 COL. TAMARINDOS CALLE 34 X 87 Y 89, 34 X 89 Y 89-A, 34 X 89-A Y 91, 34 X 91 Y 93 CONSTRUCCION DE GUARNICIONES Y BANQUETAS"/>
    <s v="969 M2"/>
  </r>
  <r>
    <s v="221-01-0490"/>
    <x v="1"/>
    <s v="CAUCEL"/>
    <s v="CONOCIDA COMO CALLE 10 X 9 Y 11, 10 X 9 HASTA LA BARDA LIMITE DEL FRACCIONAMIENTO GRAN SANTA FE NORTE II"/>
    <x v="10"/>
    <x v="2"/>
    <n v="10"/>
    <n v="10"/>
    <n v="20"/>
    <s v="SALAZAR CANCHE MARIA DE LAS NIEVES"/>
    <n v="9991500433"/>
    <s v="S20-0337"/>
    <n v="6"/>
    <n v="567"/>
    <n v="354414.69"/>
    <s v="221-01-0490 COM. CAUCEL CONOCIDA COMO CALLE 10 X 9 Y 11, 10 X 9 HASTA LA BARDA LIMITE DEL FRACCIONAMIENTO GRAN SANTA FE NORTE II CONSTRUCCION DE GUARNICIONES Y BANQUETAS"/>
    <s v="567 M2"/>
  </r>
  <r>
    <s v="221-01-0481"/>
    <x v="1"/>
    <s v="CAUCEL"/>
    <s v="CONOCIDA COMO CALLE 28 X 21-A Y 21-B"/>
    <x v="10"/>
    <x v="2"/>
    <n v="19"/>
    <n v="22"/>
    <n v="41"/>
    <s v="SULU EUAN MARIA ELIZABETH"/>
    <n v="9999697389"/>
    <s v="S20-0343"/>
    <n v="11"/>
    <n v="280"/>
    <n v="175019.6"/>
    <s v="221-01-0481 COM. CAUCEL CONOCIDA COMO CALLE 28 X 21-A Y 21-B CONSTRUCCION DE GUARNICIONES Y BANQUETAS"/>
    <s v="280 M2"/>
  </r>
  <r>
    <s v="221-01-0394"/>
    <x v="1"/>
    <s v="CAUCEL"/>
    <s v="CALLE 11 X 12-A Y 14"/>
    <x v="10"/>
    <x v="2"/>
    <n v="4"/>
    <n v="7"/>
    <n v="11"/>
    <s v="EUAN MAGAÑA GENNY DEL SOCORRO"/>
    <s v="9991-91-00-77"/>
    <s v="S20-0369"/>
    <n v="3"/>
    <n v="240"/>
    <n v="150016.79999999999"/>
    <s v="221-01-0394 COM. CAUCEL CALLE 11 X 12-A Y 14 CONSTRUCCION DE GUARNICIONES Y BANQUETAS"/>
    <s v="240 M2"/>
  </r>
  <r>
    <s v="221-01-0474"/>
    <x v="1"/>
    <s v="CAUCEL"/>
    <s v="CALLE 21 X 6 Y 8, 21 X 8 Y 10"/>
    <x v="10"/>
    <x v="2"/>
    <n v="14"/>
    <n v="17"/>
    <n v="31"/>
    <s v="MALDONADO EK SILVIA GUADALUPE"/>
    <n v="9992796960"/>
    <s v="S0257-19"/>
    <n v="7"/>
    <n v="1050"/>
    <n v="656323.5"/>
    <s v="221-01-0474 COM. CAUCEL CALLE 21 X 6 Y 8, 21 X 8 Y 10 CONSTRUCCION DE GUARNICIONES Y BANQUETAS"/>
    <s v="1050 M2"/>
  </r>
  <r>
    <s v="221-01-0121"/>
    <x v="1"/>
    <s v="CAUCEL"/>
    <s v="CONOCIDA COMO CALLE 26-A X 23 AL SUR, 23 X 26 AL ORIENTE COMPLEMENTO"/>
    <x v="10"/>
    <x v="2"/>
    <n v="2"/>
    <n v="2"/>
    <n v="4"/>
    <s v="VERA NAAL LINA MERCEDES"/>
    <n v="9999986873"/>
    <s v="S20-0345"/>
    <n v="2"/>
    <n v="49.5"/>
    <n v="30940.97"/>
    <s v="221-01-0121 COM. CAUCEL CONOCIDA COMO CALLE 26-A X 23 AL SUR, 23 X 26 AL ORIENTE COMPLEMENTO CONSTRUCCION DE GUARNICIONES Y BANQUETAS"/>
    <s v="49.5 M2"/>
  </r>
  <r>
    <s v="221-01-0397"/>
    <x v="1"/>
    <s v="CAUCEL"/>
    <s v="CONOCIDA COMO CALLE 9 X 20 Y 22"/>
    <x v="10"/>
    <x v="2"/>
    <n v="7"/>
    <n v="6"/>
    <n v="13"/>
    <s v="EUAN EK GEMA ITZAYANI"/>
    <s v="9991-43-80-90"/>
    <s v="S19-0555"/>
    <n v="4"/>
    <n v="300"/>
    <n v="187521"/>
    <s v="221-01-0397 COM. CAUCEL CONOCIDA COMO CALLE 9 X 20 Y 22 CONSTRUCCION DE GUARNICIONES Y BANQUETAS"/>
    <s v="300 M2"/>
  </r>
  <r>
    <s v="221-01-0391"/>
    <x v="1"/>
    <s v="CAUCEL"/>
    <s v="CALLE 11 X 12 Y 12-A"/>
    <x v="10"/>
    <x v="2"/>
    <n v="6"/>
    <n v="8"/>
    <n v="14"/>
    <s v="BAAS GARCIA CAROLINA"/>
    <s v="9995-33-39-69"/>
    <s v="S20-0378"/>
    <n v="5"/>
    <n v="240"/>
    <n v="150016.79999999999"/>
    <s v="221-01-0391 COM. CAUCEL CALLE 11 X 12 Y 12-A CONSTRUCCION DE GUARNICIONES Y BANQUETAS"/>
    <s v="240 M2"/>
  </r>
  <r>
    <s v="221-01-0470"/>
    <x v="1"/>
    <s v="CAUCEL"/>
    <s v="CALLE 13-A X 8 Y 10"/>
    <x v="10"/>
    <x v="2"/>
    <n v="24"/>
    <n v="14"/>
    <n v="38"/>
    <s v="MAY MAY JOSE RODRIGO"/>
    <n v="9991555630"/>
    <s v="S19-0255"/>
    <n v="9"/>
    <n v="480"/>
    <n v="300033.59999999998"/>
    <s v="221-01-0470 COM. CAUCEL CALLE 13-A X 8 Y 10 CONSTRUCCION DE GUARNICIONES Y BANQUETAS"/>
    <s v="480 M2"/>
  </r>
  <r>
    <s v="221-01-0478"/>
    <x v="1"/>
    <s v="CAUCEL"/>
    <s v="CONOCIDA COMO CALLE 23 X 26 Y 28"/>
    <x v="10"/>
    <x v="2"/>
    <n v="24"/>
    <n v="15"/>
    <n v="39"/>
    <s v="VERA NAAL LINA MERCEDES"/>
    <n v="9999986873"/>
    <s v="S20-0345"/>
    <n v="9"/>
    <n v="507"/>
    <n v="316910.49"/>
    <s v="221-01-0478 COM. CAUCEL CONOCIDA COMO CALLE 23 X 26 Y 28 CONSTRUCCION DE GUARNICIONES Y BANQUETAS"/>
    <s v="507 M2"/>
  </r>
  <r>
    <s v="221-01-0239"/>
    <x v="1"/>
    <s v="CHOLUL"/>
    <s v="CALLE 28 X 27 Y 29-B COMPLEMENTO"/>
    <x v="10"/>
    <x v="2"/>
    <n v="11"/>
    <n v="12"/>
    <n v="23"/>
    <s v="CRUZ RUIZ MARIA DEL ROSARIO"/>
    <n v="9994817908"/>
    <s v="S20-0383"/>
    <n v="13"/>
    <n v="470"/>
    <n v="293782.90000000002"/>
    <s v="221-01-0239 COM. CHOLUL CALLE 28 X 27 Y 29-B COMPLEMENTO CONSTRUCCION DE GUARNICIONES Y BANQUETAS"/>
    <s v="470 M2"/>
  </r>
  <r>
    <s v="221-01-0585"/>
    <x v="1"/>
    <s v="DZIDZILCHE"/>
    <s v="CALLE 27 X 18 Y 20, 27 X 20 Y 22"/>
    <x v="10"/>
    <x v="2"/>
    <n v="14"/>
    <n v="21"/>
    <n v="35"/>
    <s v="LOPEZ CAB MARIA CRISTINA"/>
    <n v="9993101047"/>
    <s v="S20-0315"/>
    <n v="7"/>
    <n v="466"/>
    <n v="291282.62"/>
    <s v="221-01-0585 COM. DZIDZILCHE CALLE 27 X 18 Y 20, 27 X 20 Y 22 CONSTRUCCION DE GUARNICIONES Y BANQUETAS"/>
    <s v="466 M2"/>
  </r>
  <r>
    <s v="221-01-0588"/>
    <x v="1"/>
    <s v="DZIDZILCHE"/>
    <s v="CALLE 29 X 18 Y 20 LADO NORTE"/>
    <x v="10"/>
    <x v="2"/>
    <n v="5"/>
    <n v="5"/>
    <n v="10"/>
    <s v="CUMI HOIL BLANCA GUADALUPE"/>
    <n v="9991051333"/>
    <s v="S20-0314"/>
    <n v="2"/>
    <n v="138"/>
    <n v="86259.66"/>
    <s v="221-01-0588 COM. DZIDZILCHE CALLE 29 X 18 Y 20 LADO NORTE CONSTRUCCION DE GUARNICIONES Y BANQUETAS"/>
    <s v="138 M2"/>
  </r>
  <r>
    <s v="221-01-0582"/>
    <x v="1"/>
    <s v="DZIDZILCHE"/>
    <s v="CALLE 25 X 18 AL ORIENTE HASTA LA CASA DE ANA ROSA DORANTES NOVELO"/>
    <x v="10"/>
    <x v="2"/>
    <n v="6"/>
    <n v="10"/>
    <n v="16"/>
    <s v="HOIL CUMI LEIDI GUADALUPE"/>
    <n v="9992214980"/>
    <s v="S20-0316"/>
    <n v="3"/>
    <n v="160"/>
    <n v="100011.2"/>
    <s v="221-01-0582 COM. DZIDZILCHE CALLE 25 X 18 AL ORIENTE HASTA LA CASA DE ANA ROSA DORANTES NOVELO CONSTRUCCION DE GUARNICIONES Y BANQUETAS"/>
    <s v="160 M2"/>
  </r>
  <r>
    <s v="221-01-0077"/>
    <x v="1"/>
    <s v="TEMOZON NORTE"/>
    <s v="CALLE 20 X 21 Y 23, 20 X 21 AL SUR HASTA LA UNIVERSIDAD DE CHAPINGO, 20 X 19 Y 21 COMPLEMENTO"/>
    <x v="10"/>
    <x v="2"/>
    <n v="137"/>
    <n v="154"/>
    <n v="291"/>
    <s v="GLORIA MARIA MUÑOZ ESCALANTE"/>
    <n v="9992712818"/>
    <s v="S21-0042"/>
    <n v="76"/>
    <n v="592"/>
    <n v="370041.44"/>
    <s v="221-01-0077 COM. TEMOZON NORTE CALLE 20 X 21 Y 23, 20 X 21 AL SUR HASTA LA UNIVERSIDAD DE CHAPINGO, 20 X 19 Y 21 COMPLEMENTO CONSTRUCCION DE GUARNICIONES Y BANQUETAS"/>
    <s v="592 M2"/>
  </r>
  <r>
    <s v="221-01-0420"/>
    <x v="0"/>
    <s v="EL ROBLE AGRICOLA"/>
    <s v="CALLE 63-C # 307 X 8-B Y 8-C"/>
    <x v="2"/>
    <x v="1"/>
    <n v="3"/>
    <n v="4"/>
    <n v="7"/>
    <s v="SALAS PACHECO ERIKA EVELYN"/>
    <s v="9994-16-09-17"/>
    <s v="0452/2020"/>
    <n v="1"/>
    <n v="1"/>
    <n v="9978.24"/>
    <s v="221-01-0420 COL. EL ROBLE AGRICOLA CALLE 63-C # 307 X 8-B Y 8-C CONSTRUCCION DE PISO FIRME"/>
    <s v="1 PZA"/>
  </r>
  <r>
    <s v="221-01-0316"/>
    <x v="0"/>
    <s v="EL ROBLE AGRICOLA"/>
    <s v="CALLE 2-A # 239 X 39 Y 35"/>
    <x v="2"/>
    <x v="1"/>
    <n v="1"/>
    <n v="2"/>
    <n v="3"/>
    <s v="UC PECH MARIANA"/>
    <s v="9995-34-36-52"/>
    <s v="2061/2020"/>
    <n v="1"/>
    <n v="1"/>
    <n v="10913.7"/>
    <s v="221-01-0316 COL. EL ROBLE AGRICOLA CALLE 2-A # 239 X 39 Y 35 CONSTRUCCION DE PISO FIRME"/>
    <s v="1 PZA"/>
  </r>
  <r>
    <s v="221-01-0646"/>
    <x v="0"/>
    <s v="EL ROBLE AGRICOLA"/>
    <s v="CALLE 8 # 374 X 37 Y 41"/>
    <x v="2"/>
    <x v="1"/>
    <n v="0"/>
    <n v="2"/>
    <n v="2"/>
    <s v="CHAN CAUICH OLIVIA"/>
    <s v="9995-75-63-05"/>
    <s v="1433/2020"/>
    <n v="1"/>
    <n v="1"/>
    <n v="9978.24"/>
    <s v="221-01-0646 COL. EL ROBLE AGRICOLA CALLE 8 # 374 X 37 Y 41 CONSTRUCCION DE PISO FIRME"/>
    <s v="1 PZA"/>
  </r>
  <r>
    <s v="221-01-0640"/>
    <x v="0"/>
    <s v="EMILIANO ZAPATA SUR I Y II"/>
    <s v="CALLE 139-A # 326 X 88-A Y 90"/>
    <x v="2"/>
    <x v="1"/>
    <n v="1"/>
    <n v="3"/>
    <n v="4"/>
    <s v="CHAN UC MARIA OFELIA DEL PILAR"/>
    <s v="9999-06-07-35"/>
    <s v="0354/2020"/>
    <n v="1"/>
    <n v="1"/>
    <n v="6236.4000000000005"/>
    <s v="221-01-0640 COL. EMILIANO ZAPATA SUR I Y II CALLE 139-A # 326 X 88-A Y 90 CONSTRUCCION DE PISO FIRME"/>
    <s v="1 PZA"/>
  </r>
  <r>
    <s v="221-01-0662"/>
    <x v="0"/>
    <s v="EMILIANO ZAPATA SUR III"/>
    <s v="CALLE 78-A # 261 X 163 Y 163-A"/>
    <x v="2"/>
    <x v="1"/>
    <n v="2"/>
    <n v="3"/>
    <n v="5"/>
    <s v="NOH CAAMAL PAULA"/>
    <s v="9992-52-62-58"/>
    <s v="0838/2020"/>
    <n v="1"/>
    <n v="1"/>
    <n v="7795.5"/>
    <s v="221-01-0662 COL. EMILIANO ZAPATA SUR III CALLE 78-A # 261 X 163 Y 163-A CONSTRUCCION DE PISO FIRME"/>
    <s v="1 PZA"/>
  </r>
  <r>
    <s v="221-01-0658"/>
    <x v="0"/>
    <s v="EMILIANO ZAPATA SUR III"/>
    <s v="CALLE 163-A # 298-A X 84 Y 84-A"/>
    <x v="2"/>
    <x v="1"/>
    <n v="1"/>
    <n v="1"/>
    <n v="2"/>
    <s v="TUN KU KENIA ANAHI"/>
    <s v="9996-10-09-87"/>
    <s v="1448/2020"/>
    <n v="1"/>
    <n v="1"/>
    <n v="4989.12"/>
    <s v="221-01-0658 COL. EMILIANO ZAPATA SUR III CALLE 163-A # 298-A X 84 Y 84-A CONSTRUCCION DE PISO FIRME"/>
    <s v="1 PZA"/>
  </r>
  <r>
    <s v="221-01-0086"/>
    <x v="0"/>
    <s v="EMILIANO ZAPATA SUR III"/>
    <s v="CALLE 159 # 310 X 82 Y 80-A"/>
    <x v="2"/>
    <x v="1"/>
    <n v="3"/>
    <n v="2"/>
    <n v="5"/>
    <s v="CANCHE CAUICH MARIA JESUS"/>
    <s v="9995-91-30-64"/>
    <s v="1505/2020"/>
    <n v="1"/>
    <n v="1"/>
    <n v="4677.3"/>
    <s v="221-01-0086 COL. EMILIANO ZAPATA SUR III CALLE 159 # 310 X 82 Y 80-A CONSTRUCCION DE PISO FIRME"/>
    <s v="1 PZA"/>
  </r>
  <r>
    <s v="221-01-0030"/>
    <x v="0"/>
    <s v="HACIENDA OPICHEN"/>
    <s v="CALLE 138 S/N X 79-A Y 81"/>
    <x v="2"/>
    <x v="1"/>
    <n v="2"/>
    <n v="3"/>
    <n v="5"/>
    <s v="CAAMAL CHIN MARIA TERESA"/>
    <s v="9992-47-78-29"/>
    <s v="2116/2020"/>
    <n v="1"/>
    <n v="1"/>
    <n v="8730.9599999999991"/>
    <s v="221-01-0030 COL. HACIENDA OPICHEN CALLE 138 S/N X 79-A Y 81 CONSTRUCCION DE PISO FIRME"/>
    <s v="1 PZA"/>
  </r>
  <r>
    <s v="221-01-0699"/>
    <x v="0"/>
    <s v="JACINTO CANEK"/>
    <s v="CALLE 195 # 516 X 44-E Y 46"/>
    <x v="2"/>
    <x v="1"/>
    <n v="3"/>
    <n v="1"/>
    <n v="4"/>
    <s v="CHE CHAN WILMA ANTONIA"/>
    <s v="9992-16-47-87"/>
    <s v="1389/2020"/>
    <n v="1"/>
    <n v="1"/>
    <n v="8730.9599999999991"/>
    <s v="221-01-0699 COL. JACINTO CANEK CALLE 195 # 516 X 44-E Y 46 CONSTRUCCION DE PISO FIRME"/>
    <s v="1 PZA"/>
  </r>
  <r>
    <s v="221-01-0609"/>
    <x v="0"/>
    <s v="JARDINES DE TAHDZIBICHEN"/>
    <s v="CALLE 42 S/N X 37-F Y 37-H"/>
    <x v="2"/>
    <x v="1"/>
    <n v="2"/>
    <n v="2"/>
    <n v="4"/>
    <s v="DZUL CHI VIRGINIA DEL ROSARIO"/>
    <s v="9995-53-34-16"/>
    <s v="0969/2020"/>
    <n v="1"/>
    <n v="1"/>
    <n v="12472.800000000001"/>
    <s v="221-01-0609 COL. JARDINES DE TAHDZIBICHEN CALLE 42 S/N X 37-F Y 37-H CONSTRUCCION DE PISO FIRME"/>
    <s v="1 PZA"/>
  </r>
  <r>
    <s v="221-01-0643"/>
    <x v="0"/>
    <s v="NUEVA SAMBULA"/>
    <s v="CALLE 102 # 854 X 73 Y 75"/>
    <x v="2"/>
    <x v="1"/>
    <n v="5"/>
    <n v="4"/>
    <n v="9"/>
    <s v="CHAN CHABLE FRANCISCO"/>
    <s v="9994-96-63-01"/>
    <s v="1449/2020"/>
    <n v="1"/>
    <n v="1"/>
    <n v="6236.4000000000005"/>
    <s v="221-01-0643 COL. NUEVA SAMBULA CALLE 102 # 854 X 73 Y 75 CONSTRUCCION DE PISO FIRME"/>
    <s v="1 PZA"/>
  </r>
  <r>
    <s v="221-01-0704"/>
    <x v="0"/>
    <s v="NUEVA SAN JOSE TECOH"/>
    <s v="CALLE 185 # 407 X 78 Y 161 DIAG"/>
    <x v="2"/>
    <x v="1"/>
    <n v="2"/>
    <n v="6"/>
    <n v="8"/>
    <s v="CAUICH PUC REBECA BEATRIZ"/>
    <s v="9991-06-86-39"/>
    <s v="1240/2020"/>
    <n v="1"/>
    <n v="1"/>
    <n v="9354.6"/>
    <s v="221-01-0704 COL. NUEVA SAN JOSE TECOH CALLE 185 # 407 X 78 Y 161 DIAG CONSTRUCCION DE PISO FIRME"/>
    <s v="1 PZA"/>
  </r>
  <r>
    <s v="221-01-0035"/>
    <x v="0"/>
    <s v="RENACIMIENTO"/>
    <s v="CALLE 171-A # 358 X 78 Y 84-A"/>
    <x v="2"/>
    <x v="1"/>
    <n v="2"/>
    <n v="2"/>
    <n v="4"/>
    <s v="TUN MEX FELIPE PATRICIO"/>
    <s v="9992-16-45-30"/>
    <s v="0094/2020"/>
    <n v="1"/>
    <n v="1"/>
    <n v="9978.24"/>
    <s v="221-01-0035 COL. RENACIMIENTO CALLE 171-A # 358 X 78 Y 84-A CONSTRUCCION DE PISO FIRME"/>
    <s v="1 PZA"/>
  </r>
  <r>
    <s v="221-01-0455"/>
    <x v="0"/>
    <s v="SAN ANTONIO XLUCH III"/>
    <s v="CALLE 179-A # 730 X 98 Y 100"/>
    <x v="2"/>
    <x v="1"/>
    <n v="5"/>
    <n v="4"/>
    <n v="9"/>
    <s v="SALAZAR LEAL ADIEL EZEQUIEL"/>
    <s v="9999-94-24-59"/>
    <s v="1553/2020"/>
    <n v="1"/>
    <n v="1"/>
    <n v="4677.3"/>
    <s v="221-01-0455 COL. SAN ANTONIO XLUCH III CALLE 179-A # 730 X 98 Y 100 CONSTRUCCION DE PISO FIRME"/>
    <s v="1 PZA"/>
  </r>
  <r>
    <s v="221-01-0514"/>
    <x v="0"/>
    <s v="SAN JOSE TECOH"/>
    <s v="CALLE 133 # 435 X 50 Y 52"/>
    <x v="2"/>
    <x v="1"/>
    <n v="1"/>
    <n v="2"/>
    <n v="3"/>
    <s v="ARAGON CHAN LAURA BEATRIZ"/>
    <s v="9994-55-76-17"/>
    <s v="1680/2020"/>
    <n v="1"/>
    <n v="1"/>
    <n v="12472.800000000001"/>
    <s v="221-01-0514 COL. SAN JOSE TECOH CALLE 133 # 435 X 50 Y 52 CONSTRUCCION DE PISO FIRME"/>
    <s v="1 PZA"/>
  </r>
  <r>
    <s v="221-01-0716"/>
    <x v="0"/>
    <s v="SUSULA XOCLAN"/>
    <s v="CALLE 81 # 1123 X 136 Y 138"/>
    <x v="2"/>
    <x v="1"/>
    <n v="3"/>
    <n v="2"/>
    <n v="5"/>
    <s v="PANTOJA CARDENAS JUANA ISABEL"/>
    <s v="9995-08-75-76"/>
    <s v="1396/2020"/>
    <n v="1"/>
    <n v="1"/>
    <n v="8730.9599999999991"/>
    <s v="221-01-0716 COL. SUSULA XOCLAN CALLE 81 # 1123 X 136 Y 138 CONSTRUCCION DE PISO FIRME"/>
    <s v="1 PZA"/>
  </r>
  <r>
    <s v="221-01-0295"/>
    <x v="1"/>
    <s v="CAUCEL"/>
    <s v="CALLE 25 S/N X 10 Y 12"/>
    <x v="2"/>
    <x v="1"/>
    <n v="3"/>
    <n v="1"/>
    <n v="4"/>
    <s v="URTECHO NOH ROSARIO BEATRIZ"/>
    <s v="9999-91-69-01"/>
    <s v="2101/2020"/>
    <n v="1"/>
    <n v="1"/>
    <n v="4989.12"/>
    <s v="221-01-0295 COM. CAUCEL CALLE 25 S/N X 10 Y 12 CONSTRUCCION DE PISO FIRME"/>
    <s v="1 PZA"/>
  </r>
  <r>
    <s v="221-01-0625"/>
    <x v="1"/>
    <s v="CAUCEL"/>
    <s v="CALLE 27 S/N X 24 Y 26"/>
    <x v="2"/>
    <x v="1"/>
    <n v="2"/>
    <n v="2"/>
    <n v="4"/>
    <s v="CANUL UICAB JORGE ALEJANDRO"/>
    <s v="9994-12-65-00"/>
    <s v="1479/2020"/>
    <n v="1"/>
    <n v="1"/>
    <n v="11225.52"/>
    <s v="221-01-0625 COM. CAUCEL CALLE 27 S/N X 24 Y 26 CONSTRUCCION DE PISO FIRME"/>
    <s v="1 PZA"/>
  </r>
  <r>
    <s v="221-01-0623"/>
    <x v="1"/>
    <s v="CAUCEL"/>
    <s v="CALLE 27 S/N X 24 Y 26"/>
    <x v="2"/>
    <x v="1"/>
    <n v="1"/>
    <n v="2"/>
    <n v="3"/>
    <s v="CANCHE MAY ROSSANA GUADALUPE"/>
    <s v="9991-43-12-18"/>
    <s v="0640/2020"/>
    <n v="1"/>
    <n v="1"/>
    <n v="12472.800000000001"/>
    <s v="221-01-0623 COM. CAUCEL CALLE 27 S/N X 24 Y 26 CONSTRUCCION DE PISO FIRME"/>
    <s v="1 PZA"/>
  </r>
  <r>
    <s v="221-01-0502"/>
    <x v="1"/>
    <s v="CAUCEL"/>
    <s v="CALLE 15 S/N X 30 Y 32"/>
    <x v="2"/>
    <x v="1"/>
    <n v="2"/>
    <n v="2"/>
    <n v="4"/>
    <s v="CHALE CANCHE CARMITA DEL ROSARIO"/>
    <s v="9994-84-83-09"/>
    <s v="1734/2020"/>
    <n v="1"/>
    <n v="1"/>
    <n v="7795.5"/>
    <s v="221-01-0502 COM. CAUCEL CALLE 15 S/N X 30 Y 32 CONSTRUCCION DE PISO FIRME"/>
    <s v="1 PZA"/>
  </r>
  <r>
    <s v="221-01-0507"/>
    <x v="1"/>
    <s v="CAUCEL"/>
    <s v="CALLE 23 S/N X 22 Y 24"/>
    <x v="2"/>
    <x v="1"/>
    <n v="4"/>
    <n v="1"/>
    <n v="5"/>
    <s v="CHAN EUAN AURELIO"/>
    <s v="9993-61-84-88"/>
    <s v="1751/2020"/>
    <n v="1"/>
    <n v="1"/>
    <n v="9354.6"/>
    <s v="221-01-0507 COM. CAUCEL CALLE 23 S/N X 22 Y 24 CONSTRUCCION DE PISO FIRME"/>
    <s v="1 PZA"/>
  </r>
  <r>
    <s v="221-01-0379"/>
    <x v="1"/>
    <s v="CHABLEKAL"/>
    <s v="CALLE 14 S/N X 15 Y 11"/>
    <x v="2"/>
    <x v="1"/>
    <n v="1"/>
    <n v="4"/>
    <n v="5"/>
    <s v="COOT DZUL GEOBANY"/>
    <s v="9994-50-06-45"/>
    <s v="1884/2020"/>
    <n v="1"/>
    <n v="1"/>
    <n v="9354.6"/>
    <s v="221-01-0379 COM. CHABLEKAL CALLE 14 S/N X 15 Y 11 CONSTRUCCION DE PISO FIRME"/>
    <s v="1 PZA"/>
  </r>
  <r>
    <s v="221-01-0460"/>
    <x v="1"/>
    <s v="CHABLEKAL"/>
    <s v="CALLE 18 S/N X 25 Y 27"/>
    <x v="2"/>
    <x v="1"/>
    <n v="1"/>
    <n v="2"/>
    <n v="3"/>
    <s v="CAN AYIL MARIA LUISA"/>
    <s v="9992-15-00-70"/>
    <s v="0688/2020"/>
    <n v="1"/>
    <n v="1"/>
    <n v="12472.800000000001"/>
    <s v="221-01-0460 COM. CHABLEKAL CALLE 18 S/N X 25 Y 27 CONSTRUCCION DE PISO FIRME"/>
    <s v="1 PZA"/>
  </r>
  <r>
    <s v="221-01-0559"/>
    <x v="1"/>
    <s v="CHABLEKAL"/>
    <s v="CALLE 9 S/N X 24 ESQ"/>
    <x v="2"/>
    <x v="1"/>
    <n v="1"/>
    <n v="1"/>
    <n v="2"/>
    <s v="YAH CENTENO GUADALUPE DEL CIELO"/>
    <s v="9993-55-34-39"/>
    <s v="1515/2020"/>
    <n v="1"/>
    <n v="1"/>
    <n v="12472.800000000001"/>
    <s v="221-01-0559 COM. CHABLEKAL CALLE 9 S/N X 24 ESQ CONSTRUCCION DE PISO FIRME"/>
    <s v="1 PZA"/>
  </r>
  <r>
    <s v="221-01-0632"/>
    <x v="1"/>
    <s v="CHICHI SUAREZ"/>
    <s v="CALLE 31 S/N X 14 Y 31 DIAG"/>
    <x v="2"/>
    <x v="1"/>
    <n v="2"/>
    <n v="2"/>
    <n v="4"/>
    <s v="CHUC COL SILVIA NOEMI"/>
    <s v="9991-25--77-40"/>
    <s v="0618/2020"/>
    <n v="1"/>
    <n v="1"/>
    <n v="10913.7"/>
    <s v="221-01-0632 COM. CHICHI SUAREZ CALLE 31 S/N X 14 Y 31 DIAG CONSTRUCCION DE PISO FIRME"/>
    <s v="1 PZA"/>
  </r>
  <r>
    <s v="221-01-0637"/>
    <x v="1"/>
    <s v="CHICHI SUAREZ"/>
    <s v="CALLE 12 S/N X 51 Y 53"/>
    <x v="2"/>
    <x v="1"/>
    <n v="2"/>
    <n v="1"/>
    <n v="3"/>
    <s v="CHAC CHUC CARMELITA"/>
    <s v="9999-92-47-67"/>
    <s v="0627/2020"/>
    <n v="1"/>
    <n v="1"/>
    <n v="7795.5"/>
    <s v="221-01-0637 COM. CHICHI SUAREZ CALLE 12 S/N X 51 Y 53 CONSTRUCCION DE PISO FIRME"/>
    <s v="1 PZA"/>
  </r>
  <r>
    <s v="221-01-0090"/>
    <x v="1"/>
    <s v="DZIDZILCHE"/>
    <s v="CALLE 21 S/N X 18 Y 20"/>
    <x v="2"/>
    <x v="1"/>
    <n v="3"/>
    <n v="1"/>
    <n v="4"/>
    <s v="HOIL LOPEZ BEATRIZ ADRIANA"/>
    <s v="9997-39-24-29"/>
    <s v="2107/2020"/>
    <n v="1"/>
    <n v="1"/>
    <n v="9354.6"/>
    <s v="221-01-0090 COM. DZIDZILCHE CALLE 21 S/N X 18 Y 20 CONSTRUCCION DE PISO FIRME"/>
    <s v="1 PZA"/>
  </r>
  <r>
    <s v="221-01-0013"/>
    <x v="1"/>
    <s v="DZIDZILCHE"/>
    <s v="CALLE 21 S/N X 16 Y 18"/>
    <x v="2"/>
    <x v="1"/>
    <n v="2"/>
    <n v="2"/>
    <n v="4"/>
    <s v="LOPEZ CAB JOSE DESIDERIO"/>
    <s v="9992-23-55-01"/>
    <s v="1586/2020"/>
    <n v="1"/>
    <n v="1"/>
    <n v="6236.4000000000005"/>
    <s v="221-01-0013 COM. DZIDZILCHE CALLE 21 S/N X 16 Y 18 CONSTRUCCION DE PISO FIRME"/>
    <s v="1 PZA"/>
  </r>
  <r>
    <s v="221-01-0019"/>
    <x v="1"/>
    <s v="DZIDZILCHE"/>
    <s v="CALLE 21 S/N X 16 Y 18"/>
    <x v="2"/>
    <x v="1"/>
    <n v="1"/>
    <n v="3"/>
    <n v="4"/>
    <s v="HOIL CUMI OLIVIA ESTHER"/>
    <s v="9999-65-82-03"/>
    <s v="2115/2020"/>
    <n v="1"/>
    <n v="1"/>
    <n v="9354.6"/>
    <s v="221-01-0019 COM. DZIDZILCHE CALLE 21 S/N X 16 Y 18 CONSTRUCCION DE PISO FIRME"/>
    <s v="1 PZA"/>
  </r>
  <r>
    <s v="221-01-0025"/>
    <x v="1"/>
    <s v="DZIDZILCHE"/>
    <s v="CALLE 21 S/N X 16 Y 18"/>
    <x v="2"/>
    <x v="1"/>
    <n v="1"/>
    <n v="3"/>
    <n v="4"/>
    <s v="LOPEZ CAB MARIA INEMAYDEY"/>
    <s v="9997-46-40-70"/>
    <s v="1662/2020"/>
    <n v="1"/>
    <n v="1"/>
    <n v="12472.800000000001"/>
    <s v="221-01-0025 COM. DZIDZILCHE CALLE 21 S/N X 16 Y 18 CONSTRUCCION DE PISO FIRME"/>
    <s v="1 PZA"/>
  </r>
  <r>
    <s v="221-01-0016"/>
    <x v="1"/>
    <s v="DZIDZILCHE"/>
    <s v="CALLE 16 S/N X 21 Y 23"/>
    <x v="2"/>
    <x v="1"/>
    <n v="1"/>
    <n v="0"/>
    <n v="1"/>
    <s v="HOIL CHALE JOSE RICARDO"/>
    <s v="9997-39-24-21"/>
    <s v="1643/2020"/>
    <n v="1"/>
    <n v="1"/>
    <n v="7795.5"/>
    <s v="221-01-0016 COM. DZIDZILCHE CALLE 16 S/N X 21 Y 23 CONSTRUCCION DE PISO FIRME"/>
    <s v="1 PZA"/>
  </r>
  <r>
    <s v="221-01-0132"/>
    <x v="1"/>
    <s v="HUNXECTAMAN"/>
    <s v="CALLE 21 S/N X 18 Y 20"/>
    <x v="2"/>
    <x v="1"/>
    <n v="1"/>
    <n v="1"/>
    <n v="2"/>
    <s v="FERNANDEZ CANCHE JESSICA DIANELY"/>
    <s v="9994-74-75-32"/>
    <s v="1968/2020"/>
    <n v="1"/>
    <n v="1"/>
    <n v="4989.12"/>
    <s v="221-01-0132 COM. HUNXECTAMAN CALLE 21 S/N X 18 Y 20 CONSTRUCCION DE PISO FIRME"/>
    <s v="1 PZA"/>
  </r>
  <r>
    <s v="221-01-0129"/>
    <x v="1"/>
    <s v="HUNXECTAMAN"/>
    <s v="CALLE 23 S/N X 20"/>
    <x v="2"/>
    <x v="1"/>
    <n v="2"/>
    <n v="1"/>
    <n v="3"/>
    <s v="FERNANDEZ MOO EDGAR IVAN"/>
    <s v="9995-48-38-14"/>
    <s v="2106/2020"/>
    <n v="1"/>
    <n v="1"/>
    <n v="12472.800000000001"/>
    <s v="221-01-0129 COM. HUNXECTAMAN CALLE 23 S/N X 20 CONSTRUCCION DE PISO FIRME"/>
    <s v="1 PZA"/>
  </r>
  <r>
    <s v="221-01-0309"/>
    <x v="1"/>
    <s v="KOMCHEN"/>
    <s v="CALLE 39 S/N X 28 Y 30"/>
    <x v="2"/>
    <x v="1"/>
    <n v="2"/>
    <n v="3"/>
    <n v="5"/>
    <s v="ALBORNOZ JUAN DE LA CRUZ"/>
    <s v="9991-36-56-76"/>
    <s v="1944/2020"/>
    <n v="1"/>
    <n v="1"/>
    <n v="7795.5"/>
    <s v="221-01-0309 COM. KOMCHEN CALLE 39 S/N X 28 Y 30 CONSTRUCCION DE PISO FIRME"/>
    <s v="1 PZA"/>
  </r>
  <r>
    <s v="221-01-0218"/>
    <x v="1"/>
    <s v="KOMCHEN"/>
    <s v="CALLE 20 S/N X 25 A Y 25-A BIS"/>
    <x v="2"/>
    <x v="1"/>
    <n v="3"/>
    <n v="3"/>
    <n v="6"/>
    <s v="CANCHE PISTE AMBROCIO"/>
    <s v="9994-17-53-10"/>
    <s v="1811/2020"/>
    <n v="1"/>
    <n v="1"/>
    <n v="12472.800000000001"/>
    <s v="221-01-0218 COM. KOMCHEN CALLE 20 S/N X 25 A Y 25-A BIS CONSTRUCCION DE PISO FIRME"/>
    <s v="1 PZA"/>
  </r>
  <r>
    <s v="221-01-0207"/>
    <x v="1"/>
    <s v="KOMCHEN"/>
    <s v="CALLE 31 S/N X 18 Y 20"/>
    <x v="2"/>
    <x v="1"/>
    <n v="2"/>
    <n v="3"/>
    <n v="5"/>
    <s v="AMAYA CHALE INOCENCIO"/>
    <s v="9991-34-82-48"/>
    <s v="1791/2020"/>
    <n v="1"/>
    <n v="1"/>
    <n v="9978.24"/>
    <s v="221-01-0207 COM. KOMCHEN CALLE 31 S/N X 18 Y 20 CONSTRUCCION DE PISO FIRME"/>
    <s v="1 PZA"/>
  </r>
  <r>
    <s v="221-01-0204"/>
    <x v="1"/>
    <s v="KOMCHEN"/>
    <s v="CALLE 37 S/N X 28 Y 30"/>
    <x v="2"/>
    <x v="1"/>
    <n v="2"/>
    <n v="6"/>
    <n v="8"/>
    <s v="PISTE POOL DULCE MIREYA"/>
    <s v="9993-53-29-24"/>
    <s v="1801/2020"/>
    <n v="1"/>
    <n v="1"/>
    <n v="6236.4000000000005"/>
    <s v="221-01-0204 COM. KOMCHEN CALLE 37 S/N X 28 Y 30 CONSTRUCCION DE PISO FIRME"/>
    <s v="1 PZA"/>
  </r>
  <r>
    <s v="221-01-0198"/>
    <x v="1"/>
    <s v="KOMCHEN"/>
    <s v="CALLE 31 S/N X 33"/>
    <x v="2"/>
    <x v="1"/>
    <n v="2"/>
    <n v="2"/>
    <n v="4"/>
    <s v="SANTOS CANCHE JOSE GASPAR"/>
    <s v="9991-09-62-16"/>
    <s v="1779/2020"/>
    <n v="1"/>
    <n v="1"/>
    <n v="10913.7"/>
    <s v="221-01-0198 COM. KOMCHEN CALLE 31 S/N X 33 CONSTRUCCION DE PISO FIRME"/>
    <s v="1 PZA"/>
  </r>
  <r>
    <s v="221-01-0273"/>
    <x v="1"/>
    <s v="KOMCHEN"/>
    <s v="CALLE 33 S/N X 40"/>
    <x v="2"/>
    <x v="1"/>
    <n v="4"/>
    <n v="2"/>
    <n v="6"/>
    <s v="CITUC CANUL WILBERTH"/>
    <s v="9995-06-93-96"/>
    <s v="2086/2020"/>
    <n v="1"/>
    <n v="1"/>
    <n v="2806.38"/>
    <s v="221-01-0273 COM. KOMCHEN CALLE 33 S/N X 40 CONSTRUCCION DE PISO FIRME"/>
    <s v="1 PZA"/>
  </r>
  <r>
    <s v="221-01-0333"/>
    <x v="1"/>
    <s v="NOC-AC"/>
    <s v="CALLE 31 S/N X 26 Y CARRETERA A CHEUMAN"/>
    <x v="2"/>
    <x v="1"/>
    <n v="2"/>
    <n v="1"/>
    <n v="3"/>
    <s v="CUMI HUCHIN JOSE RAFAEL"/>
    <s v="9991-48-79-93"/>
    <s v="1628/2020"/>
    <n v="1"/>
    <n v="1"/>
    <n v="10913.7"/>
    <s v="221-01-0333 COM. NOC-AC CALLE 31 S/N X 26 Y CARRETERA A CHEUMAN CONSTRUCCION DE PISO FIRME"/>
    <s v="1 PZA"/>
  </r>
  <r>
    <s v="221-01-0325"/>
    <x v="1"/>
    <s v="NOC-AC"/>
    <s v="CALLE 26 S/N X 31 Y 31 DIAG"/>
    <x v="2"/>
    <x v="1"/>
    <n v="2"/>
    <n v="1"/>
    <n v="3"/>
    <s v="TOH POOL JUAN EDUARDO"/>
    <s v="NO TIENE"/>
    <s v="1958/2020"/>
    <n v="1"/>
    <n v="1"/>
    <n v="7795.5"/>
    <s v="221-01-0325 COM. NOC-AC CALLE 26 S/N X 31 Y 31 DIAG CONSTRUCCION DE PISO FIRME"/>
    <s v="1 PZA"/>
  </r>
  <r>
    <s v="221-01-0551"/>
    <x v="1"/>
    <s v="SAC NICTE"/>
    <s v="CALLE 20 S/N X 23 Y 25"/>
    <x v="2"/>
    <x v="1"/>
    <n v="3"/>
    <n v="3"/>
    <n v="6"/>
    <s v="CAAMAL COB LEONARDO"/>
    <s v="9992-41-53-93"/>
    <s v="1554/2020"/>
    <n v="1"/>
    <n v="1"/>
    <n v="7795.5"/>
    <s v="221-01-0551 COM. SAC NICTE CALLE 20 S/N X 23 Y 25 CONSTRUCCION DE PISO FIRME"/>
    <s v="1 PZA"/>
  </r>
  <r>
    <s v="221-01-0617"/>
    <x v="1"/>
    <s v="SAN MATIAS COSGAYA"/>
    <s v="CALLE 17 S/N X 4 Y CARRETERA A KOMCHEN"/>
    <x v="2"/>
    <x v="1"/>
    <n v="3"/>
    <n v="1"/>
    <n v="4"/>
    <s v="CETZ POOT MARIA RAQUEL"/>
    <s v="9992-31-86-44"/>
    <s v="0891/2020"/>
    <n v="1"/>
    <n v="1"/>
    <n v="7483.68"/>
    <s v="221-01-0617 COM. SAN MATIAS COSGAYA CALLE 17 S/N X 4 Y CARRETERA A KOMCHEN CONSTRUCCION DE PISO FIRME"/>
    <s v="1 PZA"/>
  </r>
  <r>
    <s v="221-01-0682"/>
    <x v="1"/>
    <s v="SAN MATIAS COSGAYA"/>
    <s v="CALLE 13 S/N X 12 Y 14"/>
    <x v="2"/>
    <x v="1"/>
    <n v="2"/>
    <n v="3"/>
    <n v="5"/>
    <s v="DZUL CANCHE JOSE LUIS"/>
    <s v="9995-11-16-77"/>
    <s v="0538/2020"/>
    <m/>
    <n v="1"/>
    <n v="12472.800000000001"/>
    <s v="221-01-0682 COM. SAN MATIAS COSGAYA CALLE 13 S/N X 12 Y 14 CONSTRUCCION DE PISO FIRME"/>
    <s v="1 PZA"/>
  </r>
  <r>
    <s v="221-01-0293"/>
    <x v="1"/>
    <s v="SAN MATIAS COSGAYA"/>
    <s v="CALLE 13 S/N X 20 Y 22"/>
    <x v="2"/>
    <x v="1"/>
    <n v="1"/>
    <n v="2"/>
    <n v="3"/>
    <s v="BALAM HUCHIN GEIDY LUCIA"/>
    <s v="9991-59-87-29"/>
    <s v="2044/2020"/>
    <n v="1"/>
    <n v="1"/>
    <n v="10913.7"/>
    <s v="221-01-0293 COM. SAN MATIAS COSGAYA CALLE 13 S/N X 20 Y 22 CONSTRUCCION DE PISO FIRME"/>
    <s v="1 PZA"/>
  </r>
  <r>
    <s v="221-01-0065"/>
    <x v="1"/>
    <s v="SAN PEDRO CHIMAY"/>
    <s v="CALLE 12 S/N X 15 DIAG"/>
    <x v="2"/>
    <x v="1"/>
    <n v="2"/>
    <n v="1"/>
    <n v="3"/>
    <s v="ZETINA COHUO MILEYDI GUADALUPE"/>
    <s v="9993-87-40-36"/>
    <s v="2114/2020"/>
    <n v="1"/>
    <n v="1"/>
    <n v="6236.4000000000005"/>
    <s v="221-01-0065 COM. SAN PEDRO CHIMAY CALLE 12 S/N X 15 DIAG CONSTRUCCION DE PISO FIRME"/>
    <s v="1 PZA"/>
  </r>
  <r>
    <s v="221-01-0053"/>
    <x v="1"/>
    <s v="SAN PEDRO CHIMAY"/>
    <s v="CALLE 15 DIAG S/N X 14 Y 16"/>
    <x v="2"/>
    <x v="1"/>
    <n v="2"/>
    <n v="2"/>
    <n v="4"/>
    <s v="MOO PUC JOSE PRUDENCIO"/>
    <s v="9997-37-81-17"/>
    <s v="2112/2020"/>
    <n v="1"/>
    <n v="1"/>
    <n v="12472.800000000001"/>
    <s v="221-01-0053 COM. SAN PEDRO CHIMAY CALLE 15 DIAG S/N X 14 Y 16 CONSTRUCCION DE PISO FIRME"/>
    <s v="1 PZA"/>
  </r>
  <r>
    <s v="221-01-0057"/>
    <x v="1"/>
    <s v="SAN PEDRO CHIMAY"/>
    <s v="CALLE 17-A S/N X 20 Y 22"/>
    <x v="2"/>
    <x v="1"/>
    <n v="2"/>
    <n v="2"/>
    <n v="4"/>
    <s v="CHIM UC FELIPE DE JESUS"/>
    <s v="9992-43-02-22"/>
    <s v="2113/2020"/>
    <n v="1"/>
    <n v="1"/>
    <n v="6236.4000000000005"/>
    <s v="221-01-0057 COM. SAN PEDRO CHIMAY CALLE 17-A S/N X 20 Y 22 CONSTRUCCION DE PISO FIRME"/>
    <s v="1 PZA"/>
  </r>
  <r>
    <s v="221-01-0050"/>
    <x v="1"/>
    <s v="SAN PEDRO CHIMAY"/>
    <s v="CALLE 16 S/N X 19"/>
    <x v="2"/>
    <x v="1"/>
    <n v="3"/>
    <n v="2"/>
    <n v="5"/>
    <s v="CAB ACOSTA CARLOS"/>
    <s v="NO TIENE"/>
    <s v="2108/2020"/>
    <n v="1"/>
    <n v="1"/>
    <n v="4989.12"/>
    <s v="221-01-0050 COM. SAN PEDRO CHIMAY CALLE 16 S/N X 19 CONSTRUCCION DE PISO FIRME"/>
    <s v="1 PZA"/>
  </r>
  <r>
    <s v="221-01-0655"/>
    <x v="1"/>
    <s v="SANTA CRUZ PALOMEQUE"/>
    <s v="CALLE 83 S/N X 84"/>
    <x v="2"/>
    <x v="1"/>
    <n v="1"/>
    <n v="4"/>
    <n v="5"/>
    <s v="CASTEYANO CHABLE NUEMI"/>
    <s v="9996-48-79-12"/>
    <s v="1435/2020"/>
    <n v="1"/>
    <n v="1"/>
    <n v="12472.800000000001"/>
    <s v="221-01-0655 COM. SANTA CRUZ PALOMEQUE CALLE 83 S/N X 84 CONSTRUCCION DE PISO FIRME"/>
    <s v="1 PZA"/>
  </r>
  <r>
    <s v="221-01-0430"/>
    <x v="1"/>
    <s v="SANTA MARIA YAXCHE"/>
    <s v="CALLE 18 S/N X 21 Y 23"/>
    <x v="2"/>
    <x v="1"/>
    <n v="1"/>
    <n v="2"/>
    <n v="3"/>
    <s v="EK CHALE GILDARDO"/>
    <s v="9999-93-48-59"/>
    <s v="1730/2020"/>
    <n v="1"/>
    <n v="1"/>
    <n v="12472.800000000001"/>
    <s v="221-01-0430 COM. SANTA MARIA YAXCHE CALLE 18 S/N X 21 Y 23 CONSTRUCCION DE PISO FIRME"/>
    <s v="1 PZA"/>
  </r>
  <r>
    <s v="221-01-0268"/>
    <x v="1"/>
    <s v="SIERRA PAPACAL"/>
    <s v="CALLE 16 S/N X 11 Y 13-B"/>
    <x v="2"/>
    <x v="1"/>
    <n v="3"/>
    <n v="2"/>
    <n v="5"/>
    <s v="POOL QUETZ REINA ISABEL"/>
    <s v="9992-59-44-21"/>
    <s v="1866/2020"/>
    <n v="1"/>
    <n v="1"/>
    <n v="10913.7"/>
    <s v="221-01-0268 COM. SIERRA PAPACAL CALLE 16 S/N X 11 Y 13-B CONSTRUCCION DE PISO FIRME"/>
    <s v="1 PZA"/>
  </r>
  <r>
    <s v="221-01-0263"/>
    <x v="1"/>
    <s v="SIERRA PAPACAL"/>
    <s v="CALLE 10 S/N X 15 Y 17"/>
    <x v="2"/>
    <x v="1"/>
    <n v="1"/>
    <n v="4"/>
    <n v="5"/>
    <s v="GONZALEZ EK CARLOS AUGUSTO"/>
    <s v="9991-64-14-37"/>
    <s v="2092/2020"/>
    <n v="1"/>
    <n v="1"/>
    <n v="10913.7"/>
    <s v="221-01-0263 COM. SIERRA PAPACAL CALLE 10 S/N X 15 Y 17 CONSTRUCCION DE PISO FIRME"/>
    <s v="1 PZA"/>
  </r>
  <r>
    <s v="221-01-0271"/>
    <x v="1"/>
    <s v="SIERRA PAPACAL"/>
    <s v="CALLE 12 S/N X 15-A Y 11"/>
    <x v="2"/>
    <x v="1"/>
    <n v="3"/>
    <n v="2"/>
    <n v="5"/>
    <s v="HERNANDEZ KU FEDERICO"/>
    <s v="9994-70-77-54"/>
    <s v="1861/2020"/>
    <n v="1"/>
    <n v="1"/>
    <n v="12472.800000000001"/>
    <s v="221-01-0271 COM. SIERRA PAPACAL CALLE 12 S/N X 15-A Y 11 CONSTRUCCION DE PISO FIRME"/>
    <s v="1 PZA"/>
  </r>
  <r>
    <s v="221-01-0633"/>
    <x v="1"/>
    <s v="SITPACH"/>
    <s v="CALLE 12 S/N X 5 Y 3"/>
    <x v="2"/>
    <x v="1"/>
    <n v="1"/>
    <n v="4"/>
    <n v="5"/>
    <s v="TEPAL CEN MARIA TERESITA DE JESUS"/>
    <s v="9993-09-99-90"/>
    <s v="0674/2020"/>
    <n v="1"/>
    <n v="1"/>
    <n v="12472.800000000001"/>
    <s v="221-01-0633 COM. SITPACH CALLE 12 S/N X 5 Y 3 CONSTRUCCION DE PISO FIRME"/>
    <s v="1 PZA"/>
  </r>
  <r>
    <s v="221-01-0665"/>
    <x v="1"/>
    <s v="SITPACH"/>
    <s v="CALLE 11 S/N X 4 Y 2"/>
    <x v="2"/>
    <x v="1"/>
    <n v="1"/>
    <n v="3"/>
    <n v="4"/>
    <s v="MANZON PAT MARIA RITA"/>
    <s v="NO TIENE"/>
    <s v="1428/2020"/>
    <n v="1"/>
    <n v="1"/>
    <n v="10913.7"/>
    <s v="221-01-0665 COM. SITPACH CALLE 11 S/N X 4 Y 2 CONSTRUCCION DE PISO FIRME"/>
    <s v="1 PZA"/>
  </r>
  <r>
    <s v="221-01-0650"/>
    <x v="1"/>
    <s v="SITPACH"/>
    <s v="CALLE 5 S/N X 12 Y 12-A"/>
    <x v="2"/>
    <x v="1"/>
    <n v="2"/>
    <n v="2"/>
    <n v="4"/>
    <s v="CHALE MATU FLORA MARIA"/>
    <s v="9991-52-08-81"/>
    <s v="1242/2020"/>
    <n v="1"/>
    <n v="1"/>
    <n v="12472.800000000001"/>
    <s v="221-01-0650 COM. SITPACH CALLE 5 S/N X 12 Y 12-A CONSTRUCCION DE PISO FIRME"/>
    <s v="1 PZA"/>
  </r>
  <r>
    <s v="221-01-0539"/>
    <x v="1"/>
    <s v="SUSULA"/>
    <s v="CALLE 18 S/N X 23-A"/>
    <x v="2"/>
    <x v="1"/>
    <n v="2"/>
    <n v="2"/>
    <n v="4"/>
    <s v="AYIL PUC CARLOS ALBERTO"/>
    <s v="9991-08-51-70"/>
    <s v="1468/2020"/>
    <n v="1"/>
    <n v="1"/>
    <n v="8107.3200000000006"/>
    <s v="221-01-0539 COM. SUSULA CALLE 18 S/N X 23-A CONSTRUCCION DE PISO FIRME"/>
    <s v="1 PZA"/>
  </r>
  <r>
    <s v="221-01-0616"/>
    <x v="1"/>
    <s v="TAHDZIBICHEN"/>
    <s v="CALLE 55 S/N X 42"/>
    <x v="2"/>
    <x v="1"/>
    <n v="1"/>
    <n v="1"/>
    <n v="2"/>
    <s v="CANCHE ACOSTA HAYDEE MONSERRAT"/>
    <s v="9994-91-75-80"/>
    <s v="0950/2020"/>
    <n v="1"/>
    <n v="1"/>
    <n v="7483.68"/>
    <s v="221-01-0616 COM. TAHDZIBICHEN CALLE 55 S/N X 42 CONSTRUCCION DE PISO FIRME"/>
    <s v="1 PZA"/>
  </r>
  <r>
    <s v="221-01-0610"/>
    <x v="1"/>
    <s v="TAHDZIBICHEN"/>
    <s v="CALLE 42 S/N X 43"/>
    <x v="2"/>
    <x v="1"/>
    <n v="2"/>
    <n v="1"/>
    <n v="3"/>
    <s v="COB CHAN DIDIER OMAR"/>
    <s v="9994-53-36-90"/>
    <s v="0966/2020"/>
    <n v="1"/>
    <n v="1"/>
    <n v="6548.22"/>
    <s v="221-01-0610 COM. TAHDZIBICHEN CALLE 42 S/N X 43 CONSTRUCCION DE PISO FIRME"/>
    <s v="1 PZA"/>
  </r>
  <r>
    <s v="221-01-0417"/>
    <x v="1"/>
    <s v="TAMANCHE"/>
    <s v="CALLE 22 S/N X 25 Y 27"/>
    <x v="2"/>
    <x v="1"/>
    <n v="2"/>
    <n v="2"/>
    <n v="4"/>
    <s v="SEGOVIA BALAM MONICA DE JESUS"/>
    <s v="9993-68-29-73"/>
    <s v="1831/2020"/>
    <n v="1"/>
    <n v="1"/>
    <n v="8107.3200000000006"/>
    <s v="221-01-0417 COM. TAMANCHE CALLE 22 S/N X 25 Y 27 CONSTRUCCION DE PISO FIRME"/>
    <s v="1 PZA"/>
  </r>
  <r>
    <s v="221-01-0415"/>
    <x v="1"/>
    <s v="TAMANCHE"/>
    <s v="CALLE 22 S/N X 25 ESQ"/>
    <x v="2"/>
    <x v="1"/>
    <n v="2"/>
    <n v="3"/>
    <n v="5"/>
    <s v="VALLEJOS HUCHIM LIZBETH ELENA"/>
    <s v="9994-37-49-31"/>
    <s v="1832/2020"/>
    <n v="1"/>
    <n v="1"/>
    <n v="6236.4000000000005"/>
    <s v="221-01-0415 COM. TAMANCHE CALLE 22 S/N X 25 ESQ CONSTRUCCION DE PISO FIRME"/>
    <s v="1 PZA"/>
  </r>
  <r>
    <s v="221-01-0149"/>
    <x v="1"/>
    <s v="TIXCACAL"/>
    <s v="CALLE 14 S/N X 21"/>
    <x v="2"/>
    <x v="1"/>
    <n v="3"/>
    <n v="1"/>
    <n v="4"/>
    <s v="MARTIN TUT JOSE MAXIMO"/>
    <s v="9991-12-49-79"/>
    <s v="1002/2020"/>
    <n v="1"/>
    <n v="1"/>
    <n v="6236.4000000000005"/>
    <s v="221-01-0149 COM. TIXCACAL CALLE 14 S/N X 21 CONSTRUCCION DE PISO FIRME"/>
    <s v="1 PZA"/>
  </r>
  <r>
    <s v="221-01-0223"/>
    <x v="1"/>
    <s v="XCUNYA"/>
    <s v="CALLE 21 S/N X 22"/>
    <x v="2"/>
    <x v="1"/>
    <n v="1"/>
    <n v="1"/>
    <n v="2"/>
    <s v="CANUL COUOH JULIO"/>
    <s v="9991-24-45-22"/>
    <s v="2088/2020"/>
    <n v="1"/>
    <n v="1"/>
    <n v="9354.6"/>
    <s v="221-01-0223 COM. XCUNYA CALLE 21 S/N X 22 CONSTRUCCION DE PISO FIRME"/>
    <s v="1 PZA"/>
  </r>
  <r>
    <s v="221-01-0221"/>
    <x v="1"/>
    <s v="XCUNYA"/>
    <s v="CALLE 13 S/N X 18 Y 20"/>
    <x v="2"/>
    <x v="1"/>
    <n v="1"/>
    <n v="2"/>
    <n v="3"/>
    <s v="EUAN CAUICH JOSE ANDRES"/>
    <s v="9991-28-67-19"/>
    <s v="2033/2020"/>
    <n v="1"/>
    <n v="1"/>
    <n v="7795.5"/>
    <s v="221-01-0221 COM. XCUNYA CALLE 13 S/N X 18 Y 20 CONSTRUCCION DE PISO FIRME"/>
    <s v="1 PZA"/>
  </r>
  <r>
    <s v="221-01-0278"/>
    <x v="1"/>
    <s v="XCUNYA"/>
    <s v="CALLE 18 S/N X 21"/>
    <x v="2"/>
    <x v="1"/>
    <n v="2"/>
    <n v="1"/>
    <n v="3"/>
    <s v="CHALE URIBE JOSE LIBORIO"/>
    <s v="9991-78-05-75"/>
    <s v="2090/2020"/>
    <n v="1"/>
    <n v="1"/>
    <n v="7795.5"/>
    <s v="221-01-0278 COM. XCUNYA CALLE 18 S/N X 21 CONSTRUCCION DE PISO FIRME"/>
    <s v="1 PZA"/>
  </r>
  <r>
    <s v="221-01-0280"/>
    <x v="1"/>
    <s v="XCUNYA"/>
    <s v="CALLE 18 S/N X 15"/>
    <x v="2"/>
    <x v="1"/>
    <n v="3"/>
    <n v="1"/>
    <n v="4"/>
    <s v="HOIL DZUL FRANCISCO JAVIER"/>
    <s v="9993-09-43-27"/>
    <s v="2094/2020"/>
    <n v="1"/>
    <n v="1"/>
    <n v="9354.6"/>
    <s v="221-01-0280 COM. XCUNYA CALLE 18 S/N X 15 CONSTRUCCION DE PISO FIRME"/>
    <s v="1 PZA"/>
  </r>
  <r>
    <s v="221-01-0287"/>
    <x v="1"/>
    <s v="XCUNYA"/>
    <s v="CALLE 13 S/N X 20"/>
    <x v="2"/>
    <x v="1"/>
    <n v="1"/>
    <n v="3"/>
    <n v="4"/>
    <s v="DZUL MOO RICARDO"/>
    <s v="9991-92-34-44"/>
    <s v="2091/2020"/>
    <n v="1"/>
    <n v="1"/>
    <n v="12472.800000000001"/>
    <s v="221-01-0287 COM. XCUNYA CALLE 13 S/N X 20 CONSTRUCCION DE PISO FIRME"/>
    <s v="1 PZA"/>
  </r>
  <r>
    <s v="221-01-0056"/>
    <x v="2"/>
    <s v="NUEVA MULSAY"/>
    <s v="CALLE 67-I # 919 X 116-A Y 114"/>
    <x v="2"/>
    <x v="1"/>
    <n v="2"/>
    <n v="3"/>
    <n v="5"/>
    <s v="TEH DZAY MIRNA MAGALY"/>
    <s v="9994-97-99-71"/>
    <s v="2111/2020"/>
    <n v="1"/>
    <n v="1"/>
    <n v="10913.7"/>
    <s v="221-01-0056 FRACC. NUEVA MULSAY CALLE 67-I # 919 X 116-A Y 114 CONSTRUCCION DE PISO FIRME"/>
    <s v="1 PZA"/>
  </r>
  <r>
    <s v="221-01-0216"/>
    <x v="2"/>
    <s v="PINZONES"/>
    <s v="CALLE 32 # 133 X 51 Y 51-A"/>
    <x v="2"/>
    <x v="1"/>
    <n v="2"/>
    <n v="2"/>
    <n v="4"/>
    <s v="POOT CETINA BLANCA VERONICA"/>
    <s v="9994-35-71-56"/>
    <s v="1497/2020"/>
    <n v="1"/>
    <n v="1"/>
    <n v="12472.800000000001"/>
    <s v="221-01-0216 FRACC. PINZONES CALLE 32 # 133 X 51 Y 51-A CONSTRUCCION DE PISO FIRME"/>
    <s v="1 PZA"/>
  </r>
  <r>
    <s v="221-01-0067"/>
    <x v="2"/>
    <s v="YUCALPETEN"/>
    <s v="CALLE 61 # 235 X 120 Y 122"/>
    <x v="2"/>
    <x v="1"/>
    <n v="2"/>
    <n v="3"/>
    <n v="5"/>
    <s v="POVEDANO LARRIVA RENE ISRAEL"/>
    <s v="9999-18-29-72"/>
    <s v="2109/2020"/>
    <n v="1"/>
    <n v="1"/>
    <n v="4989.12"/>
    <s v="221-01-0067 FRACC. YUCALPETEN CALLE 61 # 235 X 120 Y 122 CONSTRUCCION DE PISO FIRME"/>
    <s v="1 PZA"/>
  </r>
  <r>
    <s v="221-01-0535"/>
    <x v="0"/>
    <s v="SUSULA XOCLAN"/>
    <s v="CALLE 138 X 75 Y 79-A"/>
    <x v="12"/>
    <x v="1"/>
    <n v="7"/>
    <n v="7"/>
    <n v="14"/>
    <s v="RODRIGUEZ CAAMAL BERTHA JOANA"/>
    <s v="9992-47-78-29"/>
    <s v="S20-0199"/>
    <n v="4"/>
    <n v="1"/>
    <n v="10983.75"/>
    <s v="221-01-0535 COL. SUSULA XOCLAN CALLE 138 X 75 Y 79-A CONSTRUCCION DE POZOS DE DRENAJE PLUVIAL"/>
    <s v="1 PZA"/>
  </r>
  <r>
    <s v="221-01-0593"/>
    <x v="1"/>
    <s v="CHABLEKAL"/>
    <s v="CALLE 22 X 17 Y 17-A, 15 X 20 Y 22"/>
    <x v="12"/>
    <x v="1"/>
    <n v="27"/>
    <n v="29"/>
    <n v="56"/>
    <s v="COOT AYIL MARIA DE LA CRUZ"/>
    <n v="9991633483"/>
    <s v="S20-0267"/>
    <n v="16"/>
    <n v="4"/>
    <n v="43935"/>
    <s v="221-01-0593 COM. CHABLEKAL CALLE 22 X 17 Y 17-A, 15 X 20 Y 22 CONSTRUCCION DE POZOS DE DRENAJE PLUVIAL"/>
    <s v="4 PZA"/>
  </r>
  <r>
    <s v="221-01-0594"/>
    <x v="1"/>
    <s v="CHABLEKAL"/>
    <s v="CALLE 20 X 15 Y 17, 20 X 17, 17 X 18 Y 20, 15 X 14 Y 18, 23 X 14 Y 18, 25 X 18 Y 20 CONOCIDA COMO 20-A X 29 Y 31"/>
    <x v="12"/>
    <x v="1"/>
    <n v="67"/>
    <n v="73"/>
    <n v="140"/>
    <s v="COOT AYIL MARIA DE LA CRUZ"/>
    <n v="9991633483"/>
    <s v="S20-0264"/>
    <n v="40"/>
    <n v="10"/>
    <n v="109837.5"/>
    <s v="221-01-0594 COM. CHABLEKAL CALLE 20 X 15 Y 17, 20 X 17, 17 X 18 Y 20, 15 X 14 Y 18, 23 X 14 Y 18, 25 X 18 Y 20 CONOCIDA COMO 20-A X 29 Y 31 CONSTRUCCION DE POZOS DE DRENAJE PLUVIAL"/>
    <s v="10 PZA"/>
  </r>
  <r>
    <s v="221-01-0531"/>
    <x v="1"/>
    <s v="DZIBILCHALTUN"/>
    <s v="CALLE 19 X 20 AL ORIENTE CARRETERA CHABLEKAL, 20 X 19 Y 21, 21 X 20 Y 24, 24 X 19 Y 21"/>
    <x v="12"/>
    <x v="1"/>
    <n v="27"/>
    <n v="29"/>
    <n v="56"/>
    <s v="TZUC COOT MARTHA ELENA"/>
    <s v="9997-37-32-38"/>
    <s v="S20-0265"/>
    <n v="16"/>
    <n v="4"/>
    <n v="43935"/>
    <s v="221-01-0531 COM. DZIBILCHALTUN CALLE 19 X 20 AL ORIENTE CARRETERA CHABLEKAL, 20 X 19 Y 21, 21 X 20 Y 24, 24 X 19 Y 21 CONSTRUCCION DE POZOS DE DRENAJE PLUVIAL"/>
    <s v="4 PZA"/>
  </r>
  <r>
    <s v="221-01-0529"/>
    <x v="1"/>
    <s v="MOLAS"/>
    <s v="CALLE 17 X 22 Y 24, 18 X 17 Y 19, 16 X 17 Y 19, 23 X 16 Y 20"/>
    <x v="12"/>
    <x v="1"/>
    <n v="60"/>
    <n v="66"/>
    <n v="126"/>
    <s v="SANCHEZ CHAN NELIA KARINA"/>
    <s v="9994-41-01-70"/>
    <s v="S20-0268"/>
    <n v="36"/>
    <n v="9"/>
    <n v="98853.75"/>
    <s v="221-01-0529 COM. MOLAS CALLE 17 X 22 Y 24, 18 X 17 Y 19, 16 X 17 Y 19, 23 X 16 Y 20 CONSTRUCCION DE POZOS DE DRENAJE PLUVIAL"/>
    <s v="9 PZA"/>
  </r>
  <r>
    <s v="221-01-0574"/>
    <x v="1"/>
    <s v="PETAC"/>
    <s v="CALLE 21 X 20-A Y 22"/>
    <x v="12"/>
    <x v="1"/>
    <n v="7"/>
    <n v="7"/>
    <n v="14"/>
    <s v="CELIS SIMA EMILIA"/>
    <s v="9994-41-67-76"/>
    <s v="S20-0169"/>
    <n v="4"/>
    <n v="1"/>
    <n v="10983.75"/>
    <s v="221-01-0574 COM. PETAC CALLE 21 X 20-A Y 22 CONSTRUCCION DE POZOS DE DRENAJE PLUVIAL"/>
    <s v="1 PZA"/>
  </r>
  <r>
    <s v="221-01-0080"/>
    <x v="1"/>
    <s v="SAN JOSE TZAL"/>
    <s v="CALLE 20-A X 21, 21 X 14 Y 16"/>
    <x v="12"/>
    <x v="1"/>
    <n v="13"/>
    <n v="15"/>
    <n v="28"/>
    <s v="EDUARDO RAMOS BE"/>
    <n v="9991645513"/>
    <s v="S21-0043"/>
    <n v="13"/>
    <n v="2"/>
    <n v="21967.5"/>
    <s v="221-01-0080 COM. SAN JOSE TZAL CALLE 20-A X 21, 21 X 14 Y 16 CONSTRUCCION DE POZOS DE DRENAJE PLUVIAL"/>
    <s v="2 PZA"/>
  </r>
  <r>
    <s v="221-01-0401"/>
    <x v="1"/>
    <s v="SANTA GERTRUDIS COPO"/>
    <s v="CALLE 7-B X 20 Y 22"/>
    <x v="12"/>
    <x v="1"/>
    <n v="27"/>
    <n v="29"/>
    <n v="56"/>
    <s v="SANCHEZ PACHECO LEYLI ANAHI"/>
    <n v="9999927962"/>
    <s v="S20-0350"/>
    <m/>
    <n v="2"/>
    <n v="21967.5"/>
    <s v="221-01-0401 COM. SANTA GERTRUDIS COPO CALLE 7-B X 20 Y 22 CONSTRUCCION DE POZOS DE DRENAJE PLUVIAL"/>
    <s v="2 PZA"/>
  </r>
  <r>
    <s v="221-01-0528"/>
    <x v="1"/>
    <s v="SODZIL NORTE"/>
    <s v="CALLE 31  X 38-A Y 40, 31 X 42 Y 44, 34-A X 19 DIAGONAL Y 25, 35 X 38-A Y 40"/>
    <x v="12"/>
    <x v="1"/>
    <n v="27"/>
    <n v="29"/>
    <n v="56"/>
    <s v="ZAPATA ESTRELLA ADDY OLIVIA"/>
    <s v="9991-30-84-14"/>
    <s v="S20-0193"/>
    <n v="16"/>
    <n v="4"/>
    <n v="43935"/>
    <s v="221-01-0528 COM. SODZIL NORTE CALLE 31  X 38-A Y 40, 31 X 42 Y 44, 34-A X 19 DIAGONAL Y 25, 35 X 38-A Y 40 CONSTRUCCION DE POZOS DE DRENAJE PLUVIAL"/>
    <s v="4 PZA"/>
  </r>
  <r>
    <s v="221-01-0596"/>
    <x v="1"/>
    <s v="XCUNYA"/>
    <s v="CALLE 20 DIAGONAL X 20-A Y 27, 20 X 21 Y 23, 21 X 18 Y 20, 20 X 21 Y 22, 21 X 22 AL PONIENTE"/>
    <x v="12"/>
    <x v="1"/>
    <n v="40"/>
    <n v="44"/>
    <n v="84"/>
    <s v="EUAN HERRERA NAYELI BEATRIZ"/>
    <n v="9994169874"/>
    <s v="S20-0260"/>
    <n v="24"/>
    <n v="6"/>
    <n v="65902.5"/>
    <s v="221-01-0596 COM. XCUNYA CALLE 20 DIAGONAL X 20-A Y 27, 20 X 21 Y 23, 21 X 18 Y 20, 20 X 21 Y 22, 21 X 22 AL PONIENTE CONSTRUCCION DE POZOS DE DRENAJE PLUVIAL"/>
    <s v="6 PZA"/>
  </r>
  <r>
    <s v="221-01-0236"/>
    <x v="0"/>
    <s v="DZUNUNCAN"/>
    <s v="CONOCIDA COMO CALLE 80 X 189-C DEL FRACCIONAMIENTO DZUNUNCAN AL SUR HASTA LA CASA DEL ALFARERO"/>
    <x v="5"/>
    <x v="1"/>
    <n v="80"/>
    <n v="112"/>
    <n v="192"/>
    <s v="GUTIERREZ ENCALADA ISRAEL GEOVANY"/>
    <n v="9999000415"/>
    <s v="S21-0010"/>
    <n v="12"/>
    <n v="12"/>
    <n v="297059.76"/>
    <s v="221-01-0236 COL. DZUNUNCAN CONOCIDA COMO CALLE 80 X 189-C DEL FRACCIONAMIENTO DZUNUNCAN AL SUR HASTA LA CASA DEL ALFARERO CONSTRUCCION DE SISTEMA DE DRENAJE PLUVIAL"/>
    <s v="12 PZA"/>
  </r>
  <r>
    <s v="221-01-0387"/>
    <x v="0"/>
    <s v="EMILIANO ZAPATA SUR I Y II"/>
    <s v="CONOCIDA COMO CALLE 151-1 PRIVADA X 94"/>
    <x v="5"/>
    <x v="1"/>
    <n v="31"/>
    <n v="31"/>
    <n v="62"/>
    <s v="SOLORZANO MENDEZ JERONIMA"/>
    <s v="9991-41-35-09"/>
    <s v="S20-0381"/>
    <n v="20"/>
    <n v="4"/>
    <n v="99019.92"/>
    <s v="221-01-0387 COL. EMILIANO ZAPATA SUR I Y II CONOCIDA COMO CALLE 151-1 PRIVADA X 94 CONSTRUCCION DE SISTEMA DE DRENAJE PLUVIAL"/>
    <s v="4 PZA"/>
  </r>
  <r>
    <s v="221-01-0163"/>
    <x v="0"/>
    <s v="EMILIANO ZAPATA SUR III"/>
    <s v="CALLE 96-A X 173 Y 173 DIAGONAL, 96-A X 171-C Y 173, 96-A X 171-B Y 171-C, 96-A X 171-A Y 171-B, 96-A X 171-A Y 171-1, 171-B X 96-B Y 96-A1, 171-B X 96-A Y 96-A1, 171-B X 96-A Y 96-1, 171-B X 96 Y 96-1, 171-B X 94-A Y 96, 171-B X 94 Y 94-A, 171-B X 94 Y 92-A COMPLEMENTO, 171-A X 96-A1 Y 96-B, 171-A X 96-A Y 96-A1, 171-A X 96-A Y 96-1, 171-A X 96 Y 96-1"/>
    <x v="5"/>
    <x v="1"/>
    <n v="207"/>
    <n v="205"/>
    <n v="412"/>
    <s v="TUYUB HERNANDEZ PAMELA IRACEMA"/>
    <s v="9993-29-97-79"/>
    <s v="S21-0018"/>
    <m/>
    <n v="34"/>
    <n v="841669.32000000007"/>
    <s v="221-01-0163 COL. EMILIANO ZAPATA SUR III CALLE 96-A X 173 Y 173 DIAGONAL, 96-A X 171-C Y 173, 96-A X 171-B Y 171-C, 96-A X 171-A Y 171-B, 96-A X 171-A Y 171-1, 171-B X 96-B Y 96-A1, 171-B X 96-A Y 96-A1, 171-B X 96-A Y 96-1, 171-B X 96 Y 96-1, 171-B X 94-A Y 96, 171-B X 94 Y 94-A, 171-B X 94 Y 92-A COMPLEMENTO, 171-A X 96-A1 Y 96-B, 171-A X 96-A Y 96-A1, 171-A X 96-A Y 96-1, 171-A X 96 Y 96-1 CONSTRUCCION DE SISTEMA DE DRENAJE PLUVIAL"/>
    <s v="34 PZA"/>
  </r>
  <r>
    <s v="221-01-0196"/>
    <x v="0"/>
    <s v="GUADALUPANA"/>
    <s v="CONOCIDA COMO CALLE 187-D1 X 60 Y 60-A"/>
    <x v="5"/>
    <x v="1"/>
    <n v="107"/>
    <n v="114"/>
    <n v="221"/>
    <s v="ESCAMILLA CERVERA ALBERTO JESUS"/>
    <s v="9996-58-95-71"/>
    <s v="S20-0387"/>
    <m/>
    <n v="4"/>
    <n v="99019.92"/>
    <s v="221-01-0196 COL. GUADALUPANA CONOCIDA COMO CALLE 187-D1 X 60 Y 60-A CONSTRUCCION DE SISTEMA DE DRENAJE PLUVIAL"/>
    <s v="4 PZA"/>
  </r>
  <r>
    <s v="221-01-0160"/>
    <x v="0"/>
    <s v="GUADALUPANA"/>
    <s v="CONOCIDA COMO CALLE 58 X 191 Y 187-D2, 187-D2 X 58 Y 60-A"/>
    <x v="5"/>
    <x v="1"/>
    <n v="30"/>
    <n v="38"/>
    <n v="68"/>
    <s v="MEX PUC HEIDI DE LOS ANGELES"/>
    <s v="9995-98-49-38"/>
    <s v="S20-0388"/>
    <m/>
    <n v="10"/>
    <n v="247549.80000000002"/>
    <s v="221-01-0160 COL. GUADALUPANA CONOCIDA COMO CALLE 58 X 191 Y 187-D2, 187-D2 X 58 Y 60-A CONSTRUCCION DE SISTEMA DE DRENAJE PLUVIAL"/>
    <s v="10 PZA"/>
  </r>
  <r>
    <s v="221-01-0157"/>
    <x v="0"/>
    <s v="GUADALUPANA"/>
    <s v="CONOCIDA COMO CALLE 187-E X 58 Y 60-A"/>
    <x v="5"/>
    <x v="1"/>
    <n v="20"/>
    <n v="24"/>
    <n v="44"/>
    <s v="BALAM CARRILLO MILLIE LIZETH"/>
    <s v="9992-14-99-23"/>
    <s v="S19-0251"/>
    <m/>
    <n v="8"/>
    <n v="198039.84"/>
    <s v="221-01-0157 COL. GUADALUPANA CONOCIDA COMO CALLE 187-E X 58 Y 60-A CONSTRUCCION DE SISTEMA DE DRENAJE PLUVIAL"/>
    <s v="8 PZA"/>
  </r>
  <r>
    <s v="221-01-0406"/>
    <x v="0"/>
    <s v="LEANDRO VALLE"/>
    <s v="CALLE 39 X 10 ORIENTE Y 12 ORIENTE"/>
    <x v="5"/>
    <x v="1"/>
    <n v="10"/>
    <n v="17"/>
    <n v="27"/>
    <s v="ESCAMILLA CETINA EDWIN ANGEL"/>
    <n v="9993571790"/>
    <s v="S20-0354"/>
    <m/>
    <n v="4"/>
    <n v="99019.92"/>
    <s v="221-01-0406 COL. LEANDRO VALLE CALLE 39 X 10 ORIENTE Y 12 ORIENTE CONSTRUCCION DE SISTEMA DE DRENAJE PLUVIAL"/>
    <s v="4 PZA"/>
  </r>
  <r>
    <s v="221-01-0434"/>
    <x v="0"/>
    <s v="LEANDRO VALLE"/>
    <s v="CALLE 39 X 6 ORIENTE Y 8 ORIENTE"/>
    <x v="5"/>
    <x v="1"/>
    <n v="7"/>
    <n v="9"/>
    <n v="16"/>
    <s v="ACEVEDO OLVERA MARTHA ALICIA DEL REFUGIO"/>
    <n v="9999013433"/>
    <s v="S20-0281"/>
    <m/>
    <n v="4"/>
    <n v="99019.92"/>
    <s v="221-01-0434 COL. LEANDRO VALLE CALLE 39 X 6 ORIENTE Y 8 ORIENTE CONSTRUCCION DE SISTEMA DE DRENAJE PLUVIAL"/>
    <s v="4 PZA"/>
  </r>
  <r>
    <s v="221-01-0255"/>
    <x v="0"/>
    <s v="NUEVA REFORMA AGRARIA"/>
    <s v="CALLE 138-B X 79-A Y 81"/>
    <x v="5"/>
    <x v="1"/>
    <n v="44"/>
    <n v="47"/>
    <n v="91"/>
    <s v="LEON KU WENDY MERCEDES"/>
    <n v="9993522623"/>
    <s v="S19-1077"/>
    <n v="26"/>
    <n v="2"/>
    <n v="49509.96"/>
    <s v="221-01-0255 COL. NUEVA REFORMA AGRARIA CALLE 138-B X 79-A Y 81 CONSTRUCCION DE SISTEMA DE DRENAJE PLUVIAL"/>
    <s v="2 PZA"/>
  </r>
  <r>
    <s v="221-01-0241"/>
    <x v="0"/>
    <s v="NUEVA SAN JOSE TECOH"/>
    <s v="CALLE 161 DIAGONAL X 179 Y 181"/>
    <x v="5"/>
    <x v="1"/>
    <n v="41"/>
    <n v="44"/>
    <n v="85"/>
    <s v="CEN GONZALEZ MARTHA LUCIA"/>
    <n v="9995097961"/>
    <s v="S20-0380"/>
    <n v="21"/>
    <n v="2"/>
    <n v="49509.96"/>
    <s v="221-01-0241 COL. NUEVA SAN JOSE TECOH CALLE 161 DIAGONAL X 179 Y 181 CONSTRUCCION DE SISTEMA DE DRENAJE PLUVIAL"/>
    <s v="2 PZA"/>
  </r>
  <r>
    <s v="221-01-0409"/>
    <x v="0"/>
    <s v="PLAN DE AYALA SUR"/>
    <s v="CALLE 173 X 46 Y 48, 173 X 44 Y 46, 44 X 171 Y 173, 171 X 42 Y 44 "/>
    <x v="5"/>
    <x v="1"/>
    <n v="26"/>
    <n v="27"/>
    <n v="53"/>
    <s v="MIS GONGORA MELBA MADAI"/>
    <n v="9999028175"/>
    <s v="S20-0349"/>
    <m/>
    <n v="16"/>
    <n v="396079.68"/>
    <s v="221-01-0409 COL. PLAN DE AYALA SUR CALLE 173 X 46 Y 48, 173 X 44 Y 46, 44 X 171 Y 173, 171 X 42 Y 44  CONSTRUCCION DE SISTEMA DE DRENAJE PLUVIAL"/>
    <s v="16 PZA"/>
  </r>
  <r>
    <s v="221-01-0534"/>
    <x v="0"/>
    <s v="SUSULA XOCLAN"/>
    <s v="CALLE 81-A X 136-B Y 136-C, 81 X 136 Y 136-B"/>
    <x v="5"/>
    <x v="1"/>
    <n v="13"/>
    <n v="15"/>
    <n v="28"/>
    <s v="RODRIGUEZ CAAMAL BERTHA JOANA"/>
    <s v="9992-47-78-29"/>
    <s v="S20-0199"/>
    <n v="8"/>
    <n v="2"/>
    <n v="49509.96"/>
    <s v="221-01-0534 COL. SUSULA XOCLAN CALLE 81-A X 136-B Y 136-C, 81 X 136 Y 136-B CONSTRUCCION DE SISTEMA DE DRENAJE PLUVIAL"/>
    <s v="2 PZA"/>
  </r>
  <r>
    <s v="221-01-0254"/>
    <x v="0"/>
    <s v="SUSULA XOCLAN"/>
    <s v="CALLE 81-A X 81 DIAGONAL Y 136-B"/>
    <x v="5"/>
    <x v="1"/>
    <n v="101"/>
    <n v="109"/>
    <n v="210"/>
    <s v="SANTIAGO RUIZ MARTHA LUCERO"/>
    <n v="9993525354"/>
    <s v="S20-0031"/>
    <n v="60"/>
    <n v="3"/>
    <n v="74264.94"/>
    <s v="221-01-0254 COL. SUSULA XOCLAN CALLE 81-A X 81 DIAGONAL Y 136-B CONSTRUCCION DE SISTEMA DE DRENAJE PLUVIAL"/>
    <s v="3 PZA"/>
  </r>
  <r>
    <s v="221-01-0302"/>
    <x v="0"/>
    <s v="TAMARINDOS"/>
    <s v="CALLE 87 X 34 Y 36, 87 X 36 Y 38, 38 X 87 Y 89"/>
    <x v="5"/>
    <x v="1"/>
    <n v="44"/>
    <n v="56"/>
    <n v="100"/>
    <s v="CANUL DIAZ ANA LINA ASUNCION"/>
    <s v="98-31-34-07-38"/>
    <s v="S20-0367"/>
    <n v="27"/>
    <n v="12"/>
    <n v="297059.76"/>
    <s v="221-01-0302 COL. TAMARINDOS CALLE 87 X 34 Y 36, 87 X 36 Y 38, 38 X 87 Y 89 CONSTRUCCION DE SISTEMA DE DRENAJE PLUVIAL"/>
    <s v="12 PZA"/>
  </r>
  <r>
    <s v="221-01-0299"/>
    <x v="0"/>
    <s v="TAMARINDOS"/>
    <s v="CALLE 36 X 87 Y 89, 36 X 89 Y 91, 36 X 91 Y 93"/>
    <x v="5"/>
    <x v="1"/>
    <n v="23"/>
    <n v="28"/>
    <n v="51"/>
    <s v="CHALE TORRES EDITH NOEMI"/>
    <s v="9991-65-46-06"/>
    <s v="S20-0060"/>
    <n v="13"/>
    <n v="8"/>
    <n v="198039.84"/>
    <s v="221-01-0299 COL. TAMARINDOS CALLE 36 X 87 Y 89, 36 X 89 Y 91, 36 X 91 Y 93 CONSTRUCCION DE SISTEMA DE DRENAJE PLUVIAL"/>
    <s v="8 PZA"/>
  </r>
  <r>
    <s v="221-01-0247"/>
    <x v="0"/>
    <s v="TAMARINDOS"/>
    <s v="CALLE 38 X 89 Y 91, 38 X 91 Y 93"/>
    <x v="5"/>
    <x v="1"/>
    <n v="27"/>
    <n v="31"/>
    <n v="58"/>
    <s v="TORRES PUC JIMI MANUEL"/>
    <n v="9831333438"/>
    <s v="S20-0365"/>
    <n v="16"/>
    <n v="9"/>
    <n v="222794.82"/>
    <s v="221-01-0247 COL. TAMARINDOS CALLE 38 X 89 Y 91, 38 X 91 Y 93 CONSTRUCCION DE SISTEMA DE DRENAJE PLUVIAL"/>
    <s v="9 PZA"/>
  </r>
  <r>
    <s v="221-01-0244"/>
    <x v="0"/>
    <s v="TAMARINDOS"/>
    <s v="CALLE 34 X 87 Y 89, 34 X 89 Y 89-A, 34 X 89-A Y 91, 34 X 91 Y 93"/>
    <x v="5"/>
    <x v="1"/>
    <n v="26"/>
    <n v="28"/>
    <n v="54"/>
    <s v="MESETA AVILEZ MAGDA CONCEPCION"/>
    <n v="9996012253"/>
    <s v="S20-0366"/>
    <n v="16"/>
    <n v="12"/>
    <n v="297059.76"/>
    <s v="221-01-0244 COL. TAMARINDOS CALLE 34 X 87 Y 89, 34 X 89 Y 89-A, 34 X 89-A Y 91, 34 X 91 Y 93 CONSTRUCCION DE SISTEMA DE DRENAJE PLUVIAL"/>
    <s v="12 PZA"/>
  </r>
  <r>
    <s v="221-01-0469"/>
    <x v="1"/>
    <s v="CAUCEL"/>
    <s v="CALLE 13-A X 8 Y 10"/>
    <x v="5"/>
    <x v="1"/>
    <n v="24"/>
    <n v="14"/>
    <n v="38"/>
    <s v="MAY MAY JOSE RODRIGO"/>
    <n v="9991555630"/>
    <s v="S19-0255"/>
    <n v="9"/>
    <n v="4"/>
    <n v="99019.92"/>
    <s v="221-01-0469 COM. CAUCEL CALLE 13-A X 8 Y 10 CONSTRUCCION DE SISTEMA DE DRENAJE PLUVIAL"/>
    <s v="4 PZA"/>
  </r>
  <r>
    <s v="221-01-0489"/>
    <x v="1"/>
    <s v="CAUCEL"/>
    <s v="CONOCIDA COMO CALLE 10 X 9 Y 11, 10 X 9 HASTA LA BARDA LIMITE DEL FRACCIONAMIENTO GRAN SANTA FE NORTE II"/>
    <x v="5"/>
    <x v="1"/>
    <n v="10"/>
    <n v="10"/>
    <n v="20"/>
    <s v="SALAZAR CANCHE MARIA DE LAS NIEVES"/>
    <n v="9991500433"/>
    <s v="S20-0337"/>
    <n v="6"/>
    <n v="8"/>
    <n v="198039.84"/>
    <s v="221-01-0489 COM. CAUCEL CONOCIDA COMO CALLE 10 X 9 Y 11, 10 X 9 HASTA LA BARDA LIMITE DEL FRACCIONAMIENTO GRAN SANTA FE NORTE II CONSTRUCCION DE SISTEMA DE DRENAJE PLUVIAL"/>
    <s v="8 PZA"/>
  </r>
  <r>
    <s v="221-01-0472"/>
    <x v="1"/>
    <s v="CAUCEL"/>
    <s v="CALLE 21 X 6 Y 8, 21 X 8 Y 10"/>
    <x v="5"/>
    <x v="1"/>
    <n v="14"/>
    <n v="17"/>
    <n v="31"/>
    <s v="MALDONADO EK SILVIA GUADALUPE"/>
    <n v="9992796960"/>
    <s v="S0257-19"/>
    <n v="7"/>
    <n v="6"/>
    <n v="148529.88"/>
    <s v="221-01-0472 COM. CAUCEL CALLE 21 X 6 Y 8, 21 X 8 Y 10 CONSTRUCCION DE SISTEMA DE DRENAJE PLUVIAL"/>
    <s v="6 PZA"/>
  </r>
  <r>
    <s v="221-01-0477"/>
    <x v="1"/>
    <s v="CAUCEL"/>
    <s v="CONOCIDA COMO CALLE 23 X 26 Y 28"/>
    <x v="5"/>
    <x v="1"/>
    <n v="24"/>
    <n v="15"/>
    <n v="39"/>
    <s v="VERA NAAL LINA MERCEDES"/>
    <n v="9999986873"/>
    <s v="S20-0345"/>
    <n v="9"/>
    <n v="6"/>
    <n v="148529.88"/>
    <s v="221-01-0477 COM. CAUCEL CONOCIDA COMO CALLE 23 X 26 Y 28 CONSTRUCCION DE SISTEMA DE DRENAJE PLUVIAL"/>
    <s v="6 PZA"/>
  </r>
  <r>
    <s v="221-01-0480"/>
    <x v="1"/>
    <s v="CAUCEL"/>
    <s v="CONOCIDA COMO CALLE 28 X 21-A Y 21-B"/>
    <x v="5"/>
    <x v="1"/>
    <n v="19"/>
    <n v="22"/>
    <n v="41"/>
    <s v="SULU EUAN MARIA ELIZABETH"/>
    <n v="9999697389"/>
    <s v="S20-0343"/>
    <n v="11"/>
    <n v="6"/>
    <n v="148529.88"/>
    <s v="221-01-0480 COM. CAUCEL CONOCIDA COMO CALLE 28 X 21-A Y 21-B CONSTRUCCION DE SISTEMA DE DRENAJE PLUVIAL"/>
    <s v="6 PZA"/>
  </r>
  <r>
    <s v="221-01-0390"/>
    <x v="1"/>
    <s v="CAUCEL"/>
    <s v="CALLE 11 X 12 Y 12-A"/>
    <x v="5"/>
    <x v="1"/>
    <n v="6"/>
    <n v="8"/>
    <n v="14"/>
    <s v="BAAS GARCIA CAROLINA"/>
    <s v="9995-33-39-69"/>
    <s v="S20-0378"/>
    <n v="5"/>
    <n v="4"/>
    <n v="99019.92"/>
    <s v="221-01-0390 COM. CAUCEL CALLE 11 X 12 Y 12-A CONSTRUCCION DE SISTEMA DE DRENAJE PLUVIAL"/>
    <s v="4 PZA"/>
  </r>
  <r>
    <s v="221-01-0120"/>
    <x v="1"/>
    <s v="CAUCEL"/>
    <s v="CONOCIDA COMO CALLE 26-A X 23 AL SUR, 23 X 26 AL ORIENTE COMPLEMENTO"/>
    <x v="5"/>
    <x v="1"/>
    <n v="2"/>
    <n v="2"/>
    <n v="4"/>
    <s v="VERA NAAL LINA MERCEDES"/>
    <n v="9999986873"/>
    <s v="S20-0345"/>
    <n v="2"/>
    <n v="2"/>
    <n v="49509.96"/>
    <s v="221-01-0120 COM. CAUCEL CONOCIDA COMO CALLE 26-A X 23 AL SUR, 23 X 26 AL ORIENTE COMPLEMENTO CONSTRUCCION DE SISTEMA DE DRENAJE PLUVIAL"/>
    <s v="2 PZA"/>
  </r>
  <r>
    <s v="221-01-0393"/>
    <x v="1"/>
    <s v="CAUCEL"/>
    <s v="CALLE 11 X 12-A Y 14"/>
    <x v="5"/>
    <x v="1"/>
    <n v="4"/>
    <n v="7"/>
    <n v="11"/>
    <s v="EUAN MAGAÑA GENNY DEL SOCORRO"/>
    <s v="9991-91-00-77"/>
    <s v="S20-0369"/>
    <n v="3"/>
    <n v="4"/>
    <n v="99019.92"/>
    <s v="221-01-0393 COM. CAUCEL CALLE 11 X 12-A Y 14 CONSTRUCCION DE SISTEMA DE DRENAJE PLUVIAL"/>
    <s v="4 PZA"/>
  </r>
  <r>
    <s v="221-01-0396"/>
    <x v="1"/>
    <s v="CAUCEL"/>
    <s v="CONOCIDA COMO CALLE 9 X 20 Y 22"/>
    <x v="5"/>
    <x v="1"/>
    <n v="7"/>
    <n v="6"/>
    <n v="13"/>
    <s v="EUAN EK GEMA ITZAYANI"/>
    <s v="9991-43-80-90"/>
    <s v="S19-0555"/>
    <n v="4"/>
    <n v="4"/>
    <n v="99019.92"/>
    <s v="221-01-0396 COM. CAUCEL CONOCIDA COMO CALLE 9 X 20 Y 22 CONSTRUCCION DE SISTEMA DE DRENAJE PLUVIAL"/>
    <s v="4 PZA"/>
  </r>
  <r>
    <s v="221-01-0597"/>
    <x v="1"/>
    <s v="CHABLEKAL"/>
    <s v="CALLE 24 X 15 Y 17, 26 X 13 Y 15, 27 X 22 Y 24, 27 X 24 Y 26"/>
    <x v="5"/>
    <x v="1"/>
    <n v="67"/>
    <n v="73"/>
    <n v="140"/>
    <s v="CHIM CHAN CARMINIA"/>
    <n v="9993101010"/>
    <s v="S20-0336"/>
    <n v="40"/>
    <n v="10"/>
    <n v="247549.80000000002"/>
    <s v="221-01-0597 COM. CHABLEKAL CALLE 24 X 15 Y 17, 26 X 13 Y 15, 27 X 22 Y 24, 27 X 24 Y 26 CONSTRUCCION DE SISTEMA DE DRENAJE PLUVIAL"/>
    <s v="10 PZA"/>
  </r>
  <r>
    <s v="221-01-0576"/>
    <x v="1"/>
    <s v="CHABLEKAL"/>
    <s v="CALLE 18 X 13 Y 15"/>
    <x v="5"/>
    <x v="1"/>
    <n v="13"/>
    <n v="15"/>
    <n v="28"/>
    <s v="AVILA ULUAC SERGIO ENRIQUE"/>
    <n v="999433044"/>
    <s v="S20-0336"/>
    <n v="8"/>
    <n v="2"/>
    <n v="49509.96"/>
    <s v="221-01-0576 COM. CHABLEKAL CALLE 18 X 13 Y 15 CONSTRUCCION DE SISTEMA DE DRENAJE PLUVIAL"/>
    <s v="2 PZA"/>
  </r>
  <r>
    <s v="221-01-0592"/>
    <x v="1"/>
    <s v="CHABLEKAL"/>
    <s v="CALLE 26 X 17-B Y 19"/>
    <x v="5"/>
    <x v="1"/>
    <n v="7"/>
    <n v="7"/>
    <n v="14"/>
    <s v="COOT AYIL MARIA DE LA CRUZ"/>
    <n v="9991633483"/>
    <s v="S20-0267"/>
    <n v="4"/>
    <n v="1"/>
    <n v="24754.98"/>
    <s v="221-01-0592 COM. CHABLEKAL CALLE 26 X 17-B Y 19 CONSTRUCCION DE SISTEMA DE DRENAJE PLUVIAL"/>
    <s v="1 PZA"/>
  </r>
  <r>
    <s v="221-01-0595"/>
    <x v="1"/>
    <s v="CHABLEKAL"/>
    <s v="CALLE 20  X 13 Y 15, 20 X 15 Y 17, 17 X 18 Y 20, 15 X 14 Y 18, 14 X 17-A Y 21, 23 X 14 Y 18, 17-A X 16 Y 18, 17-A X 18 Y 20, 17-A X 14 Y 18"/>
    <x v="5"/>
    <x v="1"/>
    <n v="60"/>
    <n v="66"/>
    <n v="126"/>
    <s v="COOT AYIL MARIA DE LA CRUZ"/>
    <n v="9991633483"/>
    <s v="S20-0264"/>
    <n v="36"/>
    <n v="9"/>
    <n v="222794.82"/>
    <s v="221-01-0595 COM. CHABLEKAL CALLE 20  X 13 Y 15, 20 X 15 Y 17, 17 X 18 Y 20, 15 X 14 Y 18, 14 X 17-A Y 21, 23 X 14 Y 18, 17-A X 16 Y 18, 17-A X 18 Y 20, 17-A X 14 Y 18 CONSTRUCCION DE SISTEMA DE DRENAJE PLUVIAL"/>
    <s v="9 PZA"/>
  </r>
  <r>
    <s v="221-01-0579"/>
    <x v="1"/>
    <s v="CHABLEKAL"/>
    <s v="CONOCIDA COMO CALLE 15 X 28, 28 X 15 AL NORTE, 28 X 15 Y 17-A"/>
    <x v="5"/>
    <x v="1"/>
    <n v="13"/>
    <n v="18"/>
    <n v="31"/>
    <s v="CETINA ABAN CRISTINA GISELI"/>
    <n v="9992313216"/>
    <s v="S20-0341"/>
    <n v="9"/>
    <n v="8"/>
    <n v="198039.84"/>
    <s v="221-01-0579 COM. CHABLEKAL CONOCIDA COMO CALLE 15 X 28, 28 X 15 AL NORTE, 28 X 15 Y 17-A CONSTRUCCION DE SISTEMA DE DRENAJE PLUVIAL"/>
    <s v="8 PZA"/>
  </r>
  <r>
    <s v="221-01-0567"/>
    <x v="1"/>
    <s v="CHOLUL"/>
    <s v="CALLE 17 X 22 Y 24, 26 X 17 Y 19, 23 X 28 Y 32, 23 X 26 Y 28, 27 X 22 Y 24"/>
    <x v="5"/>
    <x v="1"/>
    <n v="54"/>
    <n v="58"/>
    <n v="112"/>
    <s v="OJEDA COCOM SAMUEL BENJAMIN"/>
    <s v="9994-73-17-34"/>
    <s v="S20-0192"/>
    <n v="32"/>
    <n v="8"/>
    <n v="198039.84"/>
    <s v="221-01-0567 COM. CHOLUL CALLE 17 X 22 Y 24, 26 X 17 Y 19, 23 X 28 Y 32, 23 X 26 Y 28, 27 X 22 Y 24 CONSTRUCCION DE SISTEMA DE DRENAJE PLUVIAL"/>
    <s v="8 PZA"/>
  </r>
  <r>
    <s v="221-01-0536"/>
    <x v="1"/>
    <s v="CHOLUL"/>
    <s v="CALLE 21 X 16 Y 18"/>
    <x v="5"/>
    <x v="1"/>
    <n v="7"/>
    <n v="7"/>
    <n v="14"/>
    <s v="OJEDA COCOM SAMUEL BENJAMIN"/>
    <s v="9994-73-17-34"/>
    <s v="S20-0192"/>
    <n v="4"/>
    <n v="1"/>
    <n v="24754.98"/>
    <s v="221-01-0536 COM. CHOLUL CALLE 21 X 16 Y 18 CONSTRUCCION DE SISTEMA DE DRENAJE PLUVIAL"/>
    <s v="1 PZA"/>
  </r>
  <r>
    <s v="221-01-0537"/>
    <x v="1"/>
    <s v="CHOLUL"/>
    <s v="CALLE 27 X 12 Y 12-C"/>
    <x v="5"/>
    <x v="1"/>
    <n v="7"/>
    <n v="7"/>
    <n v="14"/>
    <s v="OJEDA COCOM SAMUEL BENJAMIN"/>
    <s v="9994-73-17-34"/>
    <s v="S20-0192"/>
    <n v="4"/>
    <n v="1"/>
    <n v="24754.98"/>
    <s v="221-01-0537 COM. CHOLUL CALLE 27 X 12 Y 12-C CONSTRUCCION DE SISTEMA DE DRENAJE PLUVIAL"/>
    <s v="1 PZA"/>
  </r>
  <r>
    <s v="221-01-0568"/>
    <x v="1"/>
    <s v="CHOLUL"/>
    <s v="CALLE 27 X 18-A Y 20, 25 X 18 Y 20"/>
    <x v="5"/>
    <x v="1"/>
    <n v="13"/>
    <n v="15"/>
    <n v="28"/>
    <s v="OJEDA COCOM SAMUEL BENJAMIN"/>
    <s v="9994-73-17-34"/>
    <s v="S20-0192"/>
    <n v="8"/>
    <n v="2"/>
    <n v="49509.96"/>
    <s v="221-01-0568 COM. CHOLUL CALLE 27 X 18-A Y 20, 25 X 18 Y 20 CONSTRUCCION DE SISTEMA DE DRENAJE PLUVIAL"/>
    <s v="2 PZA"/>
  </r>
  <r>
    <s v="221-01-0538"/>
    <x v="1"/>
    <s v="CHOLUL"/>
    <s v="CALLE 34 X 19 Y 21"/>
    <x v="5"/>
    <x v="1"/>
    <n v="7"/>
    <n v="7"/>
    <n v="14"/>
    <s v="OJEDA COCOM SAMUEL BENJAMIN"/>
    <s v="9994-73-17-34"/>
    <s v="S20-0192"/>
    <n v="4"/>
    <n v="1"/>
    <n v="24754.98"/>
    <s v="221-01-0538 COM. CHOLUL CALLE 34 X 19 Y 21 CONSTRUCCION DE SISTEMA DE DRENAJE PLUVIAL"/>
    <s v="1 PZA"/>
  </r>
  <r>
    <s v="221-01-0571"/>
    <x v="1"/>
    <s v="CHOLUL"/>
    <s v="CALLE 21-B X 8 Y 10, 8 X 21 Y 21-B (COL GUADALUPE CHOLUL)"/>
    <x v="5"/>
    <x v="1"/>
    <n v="13"/>
    <n v="15"/>
    <n v="28"/>
    <s v="OJEDA COCOM SAMUEL BENJAMIN"/>
    <s v="9994-73-17-34"/>
    <s v="S20-0192"/>
    <n v="8"/>
    <n v="2"/>
    <n v="49509.96"/>
    <s v="221-01-0571 COM. CHOLUL CALLE 21-B X 8 Y 10, 8 X 21 Y 21-B (COL GUADALUPE CHOLUL) CONSTRUCCION DE SISTEMA DE DRENAJE PLUVIAL"/>
    <s v="2 PZA"/>
  </r>
  <r>
    <s v="221-01-0578"/>
    <x v="1"/>
    <s v="CHOLUL"/>
    <s v="CALLE 14  X 21-C Y 23 (COL GUADALUPE CHOLUL)"/>
    <x v="5"/>
    <x v="1"/>
    <n v="7"/>
    <n v="7"/>
    <n v="14"/>
    <s v="OJEDA COCOM SAMUEL BENJAMIN"/>
    <s v="9994-73-17-34"/>
    <s v="S20-0192"/>
    <n v="4"/>
    <n v="1"/>
    <n v="24754.98"/>
    <s v="221-01-0578 COM. CHOLUL CALLE 14  X 21-C Y 23 (COL GUADALUPE CHOLUL) CONSTRUCCION DE SISTEMA DE DRENAJE PLUVIAL"/>
    <s v="1 PZA"/>
  </r>
  <r>
    <s v="221-01-0238"/>
    <x v="1"/>
    <s v="CHOLUL"/>
    <s v="CALLE 28 X 27 Y 29-B "/>
    <x v="5"/>
    <x v="1"/>
    <n v="11"/>
    <n v="12"/>
    <n v="23"/>
    <s v="CRUZ RUIZ MARIA DEL ROSARIO"/>
    <n v="9994817908"/>
    <s v="S20-0383"/>
    <n v="13"/>
    <n v="8"/>
    <n v="198039.84"/>
    <s v="221-01-0238 COM. CHOLUL CALLE 28 X 27 Y 29-B  CONSTRUCCION DE SISTEMA DE DRENAJE PLUVIAL"/>
    <s v="8 PZA"/>
  </r>
  <r>
    <s v="221-01-0575"/>
    <x v="1"/>
    <s v="DZIDZILCHE"/>
    <s v="CALLE 18 X 21 Y 23, 18 X 19-B Y 21, 19-B X 16 Y 18"/>
    <x v="5"/>
    <x v="1"/>
    <n v="20"/>
    <n v="22"/>
    <n v="42"/>
    <s v="CAB HOIL NANCY VIANEY"/>
    <n v="9991517394"/>
    <s v="S20-0317"/>
    <n v="12"/>
    <n v="3"/>
    <n v="74264.94"/>
    <s v="221-01-0575 COM. DZIDZILCHE CALLE 18 X 21 Y 23, 18 X 19-B Y 21, 19-B X 16 Y 18 CONSTRUCCION DE SISTEMA DE DRENAJE PLUVIAL"/>
    <s v="3 PZA"/>
  </r>
  <r>
    <s v="221-01-0581"/>
    <x v="1"/>
    <s v="DZIDZILCHE"/>
    <s v="CALLE 25 X 18 AL ORIENTE HASTA LA CASA DE ANA ROSA DORANTES NOVELO"/>
    <x v="5"/>
    <x v="1"/>
    <n v="6"/>
    <n v="10"/>
    <n v="16"/>
    <s v="HOIL CUMI LEIDI GUADALUPE"/>
    <n v="9992214980"/>
    <s v="S20-0316"/>
    <n v="3"/>
    <n v="4"/>
    <n v="99019.92"/>
    <s v="221-01-0581 COM. DZIDZILCHE CALLE 25 X 18 AL ORIENTE HASTA LA CASA DE ANA ROSA DORANTES NOVELO CONSTRUCCION DE SISTEMA DE DRENAJE PLUVIAL"/>
    <s v="4 PZA"/>
  </r>
  <r>
    <s v="221-01-0587"/>
    <x v="1"/>
    <s v="DZIDZILCHE"/>
    <s v="CALLE 29 X 18 Y 20"/>
    <x v="5"/>
    <x v="1"/>
    <n v="5"/>
    <n v="5"/>
    <n v="10"/>
    <s v="CUMI HOIL BLANCA GUADALUPE"/>
    <n v="9991051333"/>
    <s v="S20-0314"/>
    <n v="2"/>
    <n v="2"/>
    <n v="49509.96"/>
    <s v="221-01-0587 COM. DZIDZILCHE CALLE 29 X 18 Y 20 CONSTRUCCION DE SISTEMA DE DRENAJE PLUVIAL"/>
    <s v="2 PZA"/>
  </r>
  <r>
    <s v="221-01-0584"/>
    <x v="1"/>
    <s v="DZIDZILCHE"/>
    <s v="CALLE 27 X 18 Y 20, 27 X 20 Y 22"/>
    <x v="5"/>
    <x v="1"/>
    <n v="14"/>
    <n v="21"/>
    <n v="35"/>
    <s v="LOPEZ CAB MARIA CRISTINA"/>
    <n v="9993101047"/>
    <s v="S20-0315"/>
    <n v="7"/>
    <n v="8"/>
    <n v="198039.84"/>
    <s v="221-01-0584 COM. DZIDZILCHE CALLE 27 X 18 Y 20, 27 X 20 Y 22 CONSTRUCCION DE SISTEMA DE DRENAJE PLUVIAL"/>
    <s v="8 PZA"/>
  </r>
  <r>
    <s v="221-01-0399"/>
    <x v="1"/>
    <s v="DZUNUNCAN"/>
    <s v="CALLE 22 X 23 Y 25"/>
    <x v="5"/>
    <x v="1"/>
    <n v="6"/>
    <n v="4"/>
    <n v="10"/>
    <s v="CHI MUTUL SANTOS ISAURA"/>
    <n v="9991651018"/>
    <s v="S20-0370"/>
    <m/>
    <n v="2"/>
    <n v="49509.96"/>
    <s v="221-01-0399 COM. DZUNUNCAN CALLE 22 X 23 Y 25 CONSTRUCCION DE SISTEMA DE DRENAJE PLUVIAL"/>
    <s v="2 PZA"/>
  </r>
  <r>
    <s v="221-01-0463"/>
    <x v="1"/>
    <s v="KOMCHEN"/>
    <s v="CALLE 22 X 31 Y 35, 22 X 35 Y 37"/>
    <x v="5"/>
    <x v="1"/>
    <n v="113"/>
    <n v="123"/>
    <n v="236"/>
    <s v="KU CHAN AURIA PATRICIA"/>
    <n v="9991383211"/>
    <s v="S20-0351"/>
    <n v="193"/>
    <n v="8"/>
    <n v="198039.84"/>
    <s v="221-01-0463 COM. KOMCHEN CALLE 22 X 31 Y 35, 22 X 35 Y 37 CONSTRUCCION DE SISTEMA DE DRENAJE PLUVIAL"/>
    <s v="8 PZA"/>
  </r>
  <r>
    <s v="221-01-0461"/>
    <x v="1"/>
    <s v="KOMCHEN"/>
    <s v="CALLE 35 X 28 Y 30"/>
    <x v="5"/>
    <x v="1"/>
    <n v="21"/>
    <n v="15"/>
    <n v="36"/>
    <s v="CHIN CAUICH GLADICIANA REYNA"/>
    <n v="9991613863"/>
    <s v="S20-0360"/>
    <n v="10"/>
    <n v="4"/>
    <n v="99019.92"/>
    <s v="221-01-0461 COM. KOMCHEN CALLE 35 X 28 Y 30 CONSTRUCCION DE SISTEMA DE DRENAJE PLUVIAL"/>
    <s v="4 PZA"/>
  </r>
  <r>
    <s v="221-01-0305"/>
    <x v="1"/>
    <s v="MOLAS"/>
    <s v="CALLE 24 X 21 Y 23"/>
    <x v="5"/>
    <x v="1"/>
    <n v="10"/>
    <n v="8"/>
    <n v="18"/>
    <s v="CANCHE LOPEZ ELVA ASUNCION"/>
    <s v="9995-04-28-82"/>
    <s v="S20-0371"/>
    <n v="4"/>
    <n v="1"/>
    <n v="24754.98"/>
    <s v="221-01-0305 COM. MOLAS CALLE 24 X 21 Y 23 CONSTRUCCION DE SISTEMA DE DRENAJE PLUVIAL"/>
    <s v="1 PZA"/>
  </r>
  <r>
    <s v="221-01-0257"/>
    <x v="1"/>
    <s v="MOLAS"/>
    <s v="CALLE 14-A X 23 Y 23-A, 14-A X 23-A Y 25"/>
    <x v="5"/>
    <x v="1"/>
    <n v="19"/>
    <n v="15"/>
    <n v="34"/>
    <s v="LOEZA MOO JOSE RAUL"/>
    <n v="9992017107"/>
    <s v="S19-0535"/>
    <n v="9"/>
    <n v="6"/>
    <n v="148529.88"/>
    <s v="221-01-0257 COM. MOLAS CALLE 14-A X 23 Y 23-A, 14-A X 23-A Y 25 CONSTRUCCION DE SISTEMA DE DRENAJE PLUVIAL"/>
    <s v="6 PZA"/>
  </r>
  <r>
    <s v="221-01-0573"/>
    <x v="1"/>
    <s v="PETAC"/>
    <s v="CALLE 21 X 20-B Y 22, 21 X 20-A Y 22, CONOCIDA COMO CALLE 18 X 21 AL NORTE"/>
    <x v="5"/>
    <x v="1"/>
    <n v="27"/>
    <n v="29"/>
    <n v="56"/>
    <s v="CELIS SIMA EMILIA"/>
    <s v="9994-41-67-76"/>
    <s v="S20-0169"/>
    <n v="16"/>
    <n v="4"/>
    <n v="99019.92"/>
    <s v="221-01-0573 COM. PETAC CALLE 21 X 20-B Y 22, 21 X 20-A Y 22, CONOCIDA COMO CALLE 18 X 21 AL NORTE CONSTRUCCION DE SISTEMA DE DRENAJE PLUVIAL"/>
    <s v="4 PZA"/>
  </r>
  <r>
    <s v="221-01-0530"/>
    <x v="1"/>
    <s v="SAC NICTE"/>
    <s v="CALLE 25 X 20 Y 22, 20 X 21 Y 23, 21 X 20 AL ORIENTE"/>
    <x v="5"/>
    <x v="1"/>
    <n v="20"/>
    <n v="22"/>
    <n v="42"/>
    <s v="POOL QUETZ PATRICIA MARIA"/>
    <s v="9995-34-14-60"/>
    <s v="S20-0266"/>
    <n v="12"/>
    <n v="3"/>
    <n v="74264.94"/>
    <s v="221-01-0530 COM. SAC NICTE CALLE 25 X 20 Y 22, 20 X 21 Y 23, 21 X 20 AL ORIENTE CONSTRUCCION DE SISTEMA DE DRENAJE PLUVIAL"/>
    <s v="3 PZA"/>
  </r>
  <r>
    <s v="221-01-0533"/>
    <x v="1"/>
    <s v="SAN ANTONIO TZACALA"/>
    <s v="CALLE 19  X 18-A Y 20, 19 X 20 Y 22"/>
    <x v="5"/>
    <x v="1"/>
    <n v="13"/>
    <n v="15"/>
    <n v="28"/>
    <s v="YAM CHAN MARIA LORENA"/>
    <s v="S/N"/>
    <s v="S20-0257"/>
    <n v="8"/>
    <n v="2"/>
    <n v="49509.96"/>
    <s v="221-01-0533 COM. SAN ANTONIO TZACALA CALLE 19  X 18-A Y 20, 19 X 20 Y 22 CONSTRUCCION DE SISTEMA DE DRENAJE PLUVIAL"/>
    <s v="2 PZA"/>
  </r>
  <r>
    <s v="221-01-0082"/>
    <x v="1"/>
    <s v="SAN JOSE TZAL"/>
    <s v="CALLE 16 X 21 Y 21-A, 21 X 14 Y 16, 23 X 10 Y 10-A, 10 X 21 Y 23, 20-A X 15-C Y 19"/>
    <x v="5"/>
    <x v="1"/>
    <n v="34"/>
    <n v="36"/>
    <n v="70"/>
    <s v="EDUARDO RAMOS BE"/>
    <n v="9991645513"/>
    <s v="S21-0043"/>
    <n v="34"/>
    <n v="5"/>
    <n v="123774.90000000001"/>
    <s v="221-01-0082 COM. SAN JOSE TZAL CALLE 16 X 21 Y 21-A, 21 X 14 Y 16, 23 X 10 Y 10-A, 10 X 21 Y 23, 20-A X 15-C Y 19 CONSTRUCCION DE SISTEMA DE DRENAJE PLUVIAL"/>
    <s v="5 PZA"/>
  </r>
  <r>
    <s v="221-01-0525"/>
    <x v="1"/>
    <s v="SAN MATIAS COSGAYA"/>
    <s v="CALLE 16 X 17 Y 19"/>
    <x v="5"/>
    <x v="1"/>
    <n v="8"/>
    <n v="5"/>
    <n v="13"/>
    <s v="CHI CABRERA MARICELA"/>
    <n v="9992380640"/>
    <s v="S20-0328"/>
    <n v="4"/>
    <n v="4"/>
    <n v="99019.92"/>
    <s v="221-01-0525 COM. SAN MATIAS COSGAYA CALLE 16 X 17 Y 19 CONSTRUCCION DE SISTEMA DE DRENAJE PLUVIAL"/>
    <s v="4 PZA"/>
  </r>
  <r>
    <s v="221-01-0483"/>
    <x v="1"/>
    <s v="SAN MATIAS COSGAYA"/>
    <s v="CALLE 21 X 8 Y 10"/>
    <x v="5"/>
    <x v="1"/>
    <n v="9"/>
    <n v="7"/>
    <n v="16"/>
    <s v="CUMI CHUC GENY CONSEPCION"/>
    <s v="S/N"/>
    <s v="S20-0342"/>
    <n v="4"/>
    <n v="4"/>
    <n v="99019.92"/>
    <s v="221-01-0483 COM. SAN MATIAS COSGAYA CALLE 21 X 8 Y 10 CONSTRUCCION DE SISTEMA DE DRENAJE PLUVIAL"/>
    <s v="4 PZA"/>
  </r>
  <r>
    <s v="221-01-0487"/>
    <x v="1"/>
    <s v="SAN MATIAS COSGAYA"/>
    <s v="CALLE 15 X 4 Y 6, 6 X 11 Y 13, 6 X 13 Y 15"/>
    <x v="5"/>
    <x v="1"/>
    <n v="13"/>
    <n v="17"/>
    <n v="30"/>
    <s v="CHI CEN JAIME HUMBERTO"/>
    <n v="9991931260"/>
    <s v="S20-0338"/>
    <n v="8"/>
    <n v="10"/>
    <n v="247549.80000000002"/>
    <s v="221-01-0487 COM. SAN MATIAS COSGAYA CALLE 15 X 4 Y 6, 6 X 11 Y 13, 6 X 13 Y 15 CONSTRUCCION DE SISTEMA DE DRENAJE PLUVIAL"/>
    <s v="10 PZA"/>
  </r>
  <r>
    <s v="221-01-0485"/>
    <x v="1"/>
    <s v="SAN MATIAS COSGAYA"/>
    <s v="CALLE 13 X 20 Y 22"/>
    <x v="5"/>
    <x v="1"/>
    <n v="8"/>
    <n v="5"/>
    <n v="13"/>
    <s v="CAB KOYOC MARIA LETICIA"/>
    <n v="9991514986"/>
    <s v="S20-0339"/>
    <n v="3"/>
    <n v="4"/>
    <n v="99019.92"/>
    <s v="221-01-0485 COM. SAN MATIAS COSGAYA CALLE 13 X 20 Y 22 CONSTRUCCION DE SISTEMA DE DRENAJE PLUVIAL"/>
    <s v="4 PZA"/>
  </r>
  <r>
    <s v="221-01-0402"/>
    <x v="1"/>
    <s v="SANTA GERTRUDIS COPO"/>
    <s v="CONOCIDA COMO CALLE 3 X 14 Y 16, 14 X 7 Y 7-B, 9 X 18 Y 22"/>
    <x v="5"/>
    <x v="1"/>
    <n v="34"/>
    <n v="36"/>
    <n v="70"/>
    <s v="HERRERA MAY MARIA ELSY"/>
    <n v="9994516006"/>
    <s v="S20-0350"/>
    <m/>
    <n v="5"/>
    <n v="123774.90000000001"/>
    <s v="221-01-0402 COM. SANTA GERTRUDIS COPO CONOCIDA COMO CALLE 3 X 14 Y 16, 14 X 7 Y 7-B, 9 X 18 Y 22 CONSTRUCCION DE SISTEMA DE DRENAJE PLUVIAL"/>
    <s v="5 PZA"/>
  </r>
  <r>
    <s v="221-01-0577"/>
    <x v="1"/>
    <s v="SANTA GERTRUDIS COPO"/>
    <s v="CALLE 16  X 9 Y 11, 18 X 7-C Y 11, 7-C X 16-A Y 18, 7-B X 14-2 Y 14-A"/>
    <x v="5"/>
    <x v="1"/>
    <n v="27"/>
    <n v="29"/>
    <n v="56"/>
    <s v="DZUL CAUICH NORMA DEL SOCORRO"/>
    <s v="9994-41-66-76"/>
    <s v="S20-0154"/>
    <n v="16"/>
    <n v="4"/>
    <n v="99019.92"/>
    <s v="221-01-0577 COM. SANTA GERTRUDIS COPO CALLE 16  X 9 Y 11, 18 X 7-C Y 11, 7-C X 16-A Y 18, 7-B X 14-2 Y 14-A CONSTRUCCION DE SISTEMA DE DRENAJE PLUVIAL"/>
    <s v="4 PZA"/>
  </r>
  <r>
    <s v="221-01-0570"/>
    <x v="1"/>
    <s v="SIERRA PAPACAL"/>
    <s v="CALLE 11 X 12 Y 16"/>
    <x v="5"/>
    <x v="1"/>
    <n v="5"/>
    <n v="7"/>
    <n v="12"/>
    <s v="POOL JIMENEZ NEYDI CRISTINA"/>
    <n v="9994525678"/>
    <s v="S20-0320"/>
    <n v="3"/>
    <n v="6"/>
    <n v="148529.88"/>
    <s v="221-01-0570 COM. SIERRA PAPACAL CALLE 11 X 12 Y 16 CONSTRUCCION DE SISTEMA DE DRENAJE PLUVIAL"/>
    <s v="6 PZA"/>
  </r>
  <r>
    <s v="221-01-0532"/>
    <x v="1"/>
    <s v="SITPACH"/>
    <s v="CALLE 16 X 9 Y 11, 14 X 11 Y 13, 13 X 12 Y 14, 9 X 6 Y 8, 11 X 4-B Y 6, 8 X 7 Y 9, 8 X 5 Y 7, 12 X 9 Y 11, 8 X 13 Y 15"/>
    <x v="5"/>
    <x v="1"/>
    <n v="67"/>
    <n v="73"/>
    <n v="140"/>
    <s v="CEN COCOM RUDI SILFRIDO"/>
    <s v="9995-09-80-24"/>
    <s v="S20-0258"/>
    <n v="40"/>
    <n v="10"/>
    <n v="247549.80000000002"/>
    <s v="221-01-0532 COM. SITPACH CALLE 16 X 9 Y 11, 14 X 11 Y 13, 13 X 12 Y 14, 9 X 6 Y 8, 11 X 4-B Y 6, 8 X 7 Y 9, 8 X 5 Y 7, 12 X 9 Y 11, 8 X 13 Y 15 CONSTRUCCION DE SISTEMA DE DRENAJE PLUVIAL"/>
    <s v="10 PZA"/>
  </r>
  <r>
    <s v="221-01-0527"/>
    <x v="1"/>
    <s v="SODZIL NORTE"/>
    <s v="CALLE 19 DIAGONAL X 34-A Y 25, 31 X 38 Y 38-A, 33 X 38 Y 38-A, 34 X 31-A Y 35, 36 X 31-A Y 35, 38 X 23 Y 31, 38 X 31 Y 31-A, 38 X 31-A Y 31-B"/>
    <x v="5"/>
    <x v="1"/>
    <n v="54"/>
    <n v="58"/>
    <n v="112"/>
    <s v="ZAPATA ESTRELLA ADDY OLIVIA"/>
    <s v="9991-30-84-14"/>
    <s v="S20-0193"/>
    <n v="32"/>
    <n v="8"/>
    <n v="198039.84"/>
    <s v="221-01-0527 COM. SODZIL NORTE CALLE 19 DIAGONAL X 34-A Y 25, 31 X 38 Y 38-A, 33 X 38 Y 38-A, 34 X 31-A Y 35, 36 X 31-A Y 35, 38 X 23 Y 31, 38 X 31 Y 31-A, 38 X 31-A Y 31-B CONSTRUCCION DE SISTEMA DE DRENAJE PLUVIAL"/>
    <s v="8 PZA"/>
  </r>
  <r>
    <s v="221-01-0467"/>
    <x v="1"/>
    <s v="TAMANCHE"/>
    <s v="CALLE 25 X 20 Y 22"/>
    <x v="5"/>
    <x v="1"/>
    <n v="4"/>
    <n v="7"/>
    <n v="11"/>
    <s v="HERNANDEZ GONZALEZ WILMA CONCEPCION"/>
    <n v="9993518273"/>
    <s v="S20-0355"/>
    <n v="4"/>
    <n v="2"/>
    <n v="49509.96"/>
    <s v="221-01-0467 COM. TAMANCHE CALLE 25 X 20 Y 22 CONSTRUCCION DE SISTEMA DE DRENAJE PLUVIAL"/>
    <s v="2 PZA"/>
  </r>
  <r>
    <s v="221-01-0436"/>
    <x v="1"/>
    <s v="XCUMPICH"/>
    <s v="CALLE 5 X 22-C Y 24, 5 X 24 Y 24-A, 5-A X 20 Y 20-A, 5-B X 20-A Y 20-C, 20-B X 5-B Y 5-C, 20-C X 5 Y 5-A, 20 C X 3 B Y 5 B, 22-B X 3-B Y 5, 24 X 5 Y 5-A"/>
    <x v="5"/>
    <x v="1"/>
    <n v="74"/>
    <n v="80"/>
    <n v="154"/>
    <s v="SANSORES HUERTA SILVIA MAGDALENA"/>
    <n v="9999036898"/>
    <s v="S20-0277"/>
    <m/>
    <n v="11"/>
    <n v="272304.78000000003"/>
    <s v="221-01-0436 COM. XCUMPICH CALLE 5 X 22-C Y 24, 5 X 24 Y 24-A, 5-A X 20 Y 20-A, 5-B X 20-A Y 20-C, 20-B X 5-B Y 5-C, 20-C X 5 Y 5-A, 20 C X 3 B Y 5 B, 22-B X 3-B Y 5, 24 X 5 Y 5-A CONSTRUCCION DE SISTEMA DE DRENAJE PLUVIAL"/>
    <s v="11 PZA"/>
  </r>
  <r>
    <s v="221-01-0590"/>
    <x v="1"/>
    <s v="XCUNYA"/>
    <s v="CALLE 20 X 17 Y 21, 21 X 22 AL PONIENTE, 20 DIAGONAL X 23-A Y 27, 27 X 20 DIAGONAL Y 22"/>
    <x v="5"/>
    <x v="1"/>
    <n v="54"/>
    <n v="58"/>
    <n v="112"/>
    <s v="EUAN HERRERA NAYELI BEATRIZ"/>
    <n v="9994169874"/>
    <s v="S20-0260"/>
    <n v="32"/>
    <n v="8"/>
    <n v="198039.84"/>
    <s v="221-01-0590 COM. XCUNYA CALLE 20 X 17 Y 21, 21 X 22 AL PONIENTE, 20 DIAGONAL X 23-A Y 27, 27 X 20 DIAGONAL Y 22 CONSTRUCCION DE SISTEMA DE DRENAJE PLUVIAL"/>
    <s v="8 PZA"/>
  </r>
  <r>
    <s v="221-01-0199"/>
    <x v="0"/>
    <s v="EMILIANO ZAPATA SUR I Y II"/>
    <s v="CALLE 151-A S/N X 94 Y 96-B"/>
    <x v="11"/>
    <x v="1"/>
    <n v="1"/>
    <n v="1"/>
    <n v="2"/>
    <s v="PINZON BARRERA GABRIELA ESTEFANY"/>
    <s v="9992-23-04-06"/>
    <s v="0083/2021"/>
    <n v="1"/>
    <n v="1"/>
    <n v="45668.03"/>
    <s v="221-01-0199 COL. EMILIANO ZAPATA SUR I Y II CALLE 151-A S/N X 94 Y 96-B CONSTRUCCION DE TANQUE SEPTICO PARA SANITARIO"/>
    <s v="1 PZA"/>
  </r>
  <r>
    <s v="221-01-0712"/>
    <x v="0"/>
    <s v="JACINTO CANEK"/>
    <s v="CALLE 191-A # 496 X 46 Y 48"/>
    <x v="11"/>
    <x v="1"/>
    <n v="1"/>
    <n v="2"/>
    <n v="3"/>
    <s v="ARCOS DIAZ JAVIER"/>
    <s v="9993-18-67-06"/>
    <s v="1391/2020"/>
    <n v="1"/>
    <n v="1"/>
    <n v="45668.03"/>
    <s v="221-01-0712 COL. JACINTO CANEK CALLE 191-A # 496 X 46 Y 48 CONSTRUCCION DE TANQUE SEPTICO PARA SANITARIO"/>
    <s v="1 PZA"/>
  </r>
  <r>
    <s v="221-01-0708"/>
    <x v="0"/>
    <s v="JACINTO CANEK"/>
    <s v="CALLE 195 # 540 X 46 Y 48"/>
    <x v="11"/>
    <x v="1"/>
    <n v="2"/>
    <n v="2"/>
    <n v="4"/>
    <s v="XOOL VILLAGRAN JUSTA HENEDINA"/>
    <s v="9993-40-68-27"/>
    <s v="1390/2020"/>
    <n v="1"/>
    <n v="1"/>
    <n v="45668.03"/>
    <s v="221-01-0708 COL. JACINTO CANEK CALLE 195 # 540 X 46 Y 48 CONSTRUCCION DE TANQUE SEPTICO PARA SANITARIO"/>
    <s v="1 PZA"/>
  </r>
  <r>
    <s v="221-01-0496"/>
    <x v="1"/>
    <s v="CAUCEL"/>
    <s v="CALLE 17 S/N X 14 Y 16"/>
    <x v="11"/>
    <x v="1"/>
    <n v="4"/>
    <n v="2"/>
    <n v="6"/>
    <s v="KU PECH MARIA CLARA"/>
    <s v="9992-62-23-40"/>
    <s v="1741/2020"/>
    <n v="1"/>
    <n v="1"/>
    <n v="45668.03"/>
    <s v="221-01-0496 COM. CAUCEL CALLE 17 S/N X 14 Y 16 CONSTRUCCION DE TANQUE SEPTICO PARA SANITARIO"/>
    <s v="1 PZA"/>
  </r>
  <r>
    <s v="221-01-0506"/>
    <x v="1"/>
    <s v="CAUCEL"/>
    <s v="CALLE 23 S/N X 14 Y 16"/>
    <x v="11"/>
    <x v="1"/>
    <n v="1"/>
    <n v="2"/>
    <n v="3"/>
    <s v="CANCHE CANCHE GEORGINA DEL PILAR"/>
    <s v="9997-46-40-50"/>
    <s v="1754/2020"/>
    <n v="1"/>
    <n v="1"/>
    <n v="45668.03"/>
    <s v="221-01-0506 COM. CAUCEL CALLE 23 S/N X 14 Y 16 CONSTRUCCION DE TANQUE SEPTICO PARA SANITARIO"/>
    <s v="1 PZA"/>
  </r>
  <r>
    <s v="221-01-0508"/>
    <x v="1"/>
    <s v="CAUCEL"/>
    <s v="CALLE 24 S/N X 21 Y 21-A"/>
    <x v="11"/>
    <x v="1"/>
    <n v="2"/>
    <n v="1"/>
    <n v="3"/>
    <s v="TEC EUAN JOSE ROBERTO"/>
    <s v="9999-05-20-52"/>
    <s v="1750/2020"/>
    <n v="1"/>
    <n v="1"/>
    <n v="45668.03"/>
    <s v="221-01-0508 COM. CAUCEL CALLE 24 S/N X 21 Y 21-A CONSTRUCCION DE TANQUE SEPTICO PARA SANITARIO"/>
    <s v="1 PZA"/>
  </r>
  <r>
    <s v="221-01-0492"/>
    <x v="1"/>
    <s v="CAUCEL"/>
    <s v="CALLE 28 S/N X 21-A"/>
    <x v="11"/>
    <x v="1"/>
    <n v="1"/>
    <n v="3"/>
    <n v="4"/>
    <s v="EUAN CUXIM MARIA MARCELINA"/>
    <s v="9991-55-25-22"/>
    <s v="1746/2020"/>
    <n v="1"/>
    <n v="1"/>
    <n v="45668.03"/>
    <s v="221-01-0492 COM. CAUCEL CALLE 28 S/N X 21-A CONSTRUCCION DE TANQUE SEPTICO PARA SANITARIO"/>
    <s v="1 PZA"/>
  </r>
  <r>
    <s v="221-01-0381"/>
    <x v="1"/>
    <s v="CAUCEL"/>
    <s v="CALLE 14 S/N X 15 Y 17"/>
    <x v="11"/>
    <x v="1"/>
    <n v="0"/>
    <n v="3"/>
    <n v="3"/>
    <s v="NOH HAU GABRIELA CATALINA"/>
    <s v="9991-03-40-72"/>
    <s v="1155/2020"/>
    <n v="1"/>
    <n v="1"/>
    <n v="45668.03"/>
    <s v="221-01-0381 COM. CAUCEL CALLE 14 S/N X 15 Y 17 CONSTRUCCION DE TANQUE SEPTICO PARA SANITARIO"/>
    <s v="1 PZA"/>
  </r>
  <r>
    <s v="221-01-0367"/>
    <x v="1"/>
    <s v="CHABLEKAL"/>
    <s v="CALLE 14 S/N X 27"/>
    <x v="11"/>
    <x v="1"/>
    <n v="3"/>
    <n v="1"/>
    <n v="4"/>
    <s v="MARTIN ARGAEZ EDUARDO DE JESUS"/>
    <s v="NO TIENE"/>
    <s v="1885/2020"/>
    <n v="1"/>
    <n v="1"/>
    <n v="45668.03"/>
    <s v="221-01-0367 COM. CHABLEKAL CALLE 14 S/N X 27 CONSTRUCCION DE TANQUE SEPTICO PARA SANITARIO"/>
    <s v="1 PZA"/>
  </r>
  <r>
    <s v="221-01-0630"/>
    <x v="1"/>
    <s v="CHICHI SUAREZ"/>
    <s v="CALLE 31 S/N X 14 Y 31 DIAG"/>
    <x v="11"/>
    <x v="1"/>
    <n v="2"/>
    <n v="2"/>
    <n v="4"/>
    <s v="CHUC COL SILVIA NOEMI"/>
    <s v="9991-25--77-40"/>
    <s v="0620/2020"/>
    <n v="1"/>
    <n v="1"/>
    <n v="45668.03"/>
    <s v="221-01-0630 COM. CHICHI SUAREZ CALLE 31 S/N X 14 Y 31 DIAG CONSTRUCCION DE TANQUE SEPTICO PARA SANITARIO"/>
    <s v="1 PZA"/>
  </r>
  <r>
    <s v="221-01-0147"/>
    <x v="1"/>
    <s v="KOMCHEN"/>
    <s v="CALLE 31 S/N X 30 Y 32"/>
    <x v="11"/>
    <x v="1"/>
    <n v="1"/>
    <n v="2"/>
    <n v="3"/>
    <s v="CAAMAL TUYIN MARCOS ANTONIO"/>
    <s v="9994-51-27-66"/>
    <s v="1846/2020"/>
    <n v="1"/>
    <n v="1"/>
    <n v="45668.03"/>
    <s v="221-01-0147 COM. KOMCHEN CALLE 31 S/N X 30 Y 32 CONSTRUCCION DE TANQUE SEPTICO PARA SANITARIO"/>
    <s v="1 PZA"/>
  </r>
  <r>
    <s v="221-01-0336"/>
    <x v="1"/>
    <s v="NOC-AC"/>
    <s v="CALLE 33 S/N X 31 DIAG"/>
    <x v="11"/>
    <x v="1"/>
    <n v="0"/>
    <n v="1"/>
    <n v="1"/>
    <s v="BAAS KU NILVIA ESTELA"/>
    <s v="9996-37-04-59"/>
    <s v="1606/2020"/>
    <n v="1"/>
    <n v="1"/>
    <n v="45668.03"/>
    <s v="221-01-0336 COM. NOC-AC CALLE 33 S/N X 31 DIAG CONSTRUCCION DE TANQUE SEPTICO PARA SANITARIO"/>
    <s v="1 PZA"/>
  </r>
  <r>
    <s v="221-01-0330"/>
    <x v="1"/>
    <s v="NOC-AC"/>
    <s v="CALLE 26 S/N X 31 DIAG Y 33"/>
    <x v="11"/>
    <x v="1"/>
    <n v="2"/>
    <n v="2"/>
    <n v="4"/>
    <s v="BAAS KU JOSE RAIMUNDO"/>
    <s v="9999-90-17-25"/>
    <s v="1608/2020"/>
    <n v="1"/>
    <n v="1"/>
    <n v="45668.03"/>
    <s v="221-01-0330 COM. NOC-AC CALLE 26 S/N X 31 DIAG Y 33 CONSTRUCCION DE TANQUE SEPTICO PARA SANITARIO"/>
    <s v="1 PZA"/>
  </r>
  <r>
    <s v="221-01-0328"/>
    <x v="1"/>
    <s v="NOC-AC"/>
    <s v="CALLE 29 S/N X 30"/>
    <x v="11"/>
    <x v="1"/>
    <n v="1"/>
    <n v="1"/>
    <n v="2"/>
    <s v="BAAS UC HELIODORO"/>
    <s v="9992-56-80-75"/>
    <s v="1613/2020"/>
    <n v="1"/>
    <n v="1"/>
    <n v="45668.03"/>
    <s v="221-01-0328 COM. NOC-AC CALLE 29 S/N X 30 CONSTRUCCION DE TANQUE SEPTICO PARA SANITARIO"/>
    <s v="1 PZA"/>
  </r>
  <r>
    <s v="221-01-0337"/>
    <x v="1"/>
    <s v="NOC-AC"/>
    <s v="CALLE 32 S/N X 31 Y 32 DIAG"/>
    <x v="11"/>
    <x v="1"/>
    <n v="3"/>
    <n v="3"/>
    <n v="6"/>
    <s v="CHUC CUMI JOSE ROGELIO"/>
    <s v="9999-30-30-47"/>
    <s v="1614/2020"/>
    <n v="1"/>
    <n v="1"/>
    <n v="45668.03"/>
    <s v="221-01-0337 COM. NOC-AC CALLE 32 S/N X 31 Y 32 DIAG CONSTRUCCION DE TANQUE SEPTICO PARA SANITARIO"/>
    <s v="1 PZA"/>
  </r>
  <r>
    <s v="221-01-0324"/>
    <x v="1"/>
    <s v="NOC-AC"/>
    <s v="CALLE 31 S/N X 26"/>
    <x v="11"/>
    <x v="1"/>
    <n v="3"/>
    <n v="2"/>
    <n v="5"/>
    <s v="CLAUDON PECH DAVME ALBERTO"/>
    <s v="9991-90-30-97"/>
    <s v="1626/2020"/>
    <n v="1"/>
    <n v="1"/>
    <n v="45668.03"/>
    <s v="221-01-0324 COM. NOC-AC CALLE 31 S/N X 26 CONSTRUCCION DE TANQUE SEPTICO PARA SANITARIO"/>
    <s v="1 PZA"/>
  </r>
  <r>
    <s v="221-01-0123"/>
    <x v="1"/>
    <s v="SAN MATIAS COSGAYA"/>
    <s v="CALLE 22-A S/N X 15 Y 17"/>
    <x v="11"/>
    <x v="1"/>
    <n v="2"/>
    <n v="2"/>
    <n v="4"/>
    <s v="PACHECO SULUB MAYRA BEATRIZ"/>
    <s v="9991-15-37-07"/>
    <s v="2004/2020"/>
    <n v="1"/>
    <n v="1"/>
    <n v="45668.03"/>
    <s v="221-01-0123 COM. SAN MATIAS COSGAYA CALLE 22-A S/N X 15 Y 17 CONSTRUCCION DE TANQUE SEPTICO PARA SANITARIO"/>
    <s v="1 PZA"/>
  </r>
  <r>
    <s v="221-01-0349"/>
    <x v="1"/>
    <s v="SAN MATIAS COSGAYA"/>
    <s v="CALLE 17 S/N X 12 Y 14"/>
    <x v="11"/>
    <x v="1"/>
    <n v="0"/>
    <n v="1"/>
    <n v="1"/>
    <s v="CHAN BALAM OLGA LIDIA"/>
    <s v="9995-51-77-84"/>
    <s v="2003/2020"/>
    <n v="1"/>
    <n v="1"/>
    <n v="45668.03"/>
    <s v="221-01-0349 COM. SAN MATIAS COSGAYA CALLE 17 S/N X 12 Y 14 CONSTRUCCION DE TANQUE SEPTICO PARA SANITARIO"/>
    <s v="1 PZA"/>
  </r>
  <r>
    <s v="221-01-0049"/>
    <x v="1"/>
    <s v="SAN PEDRO CHIMAY"/>
    <s v="CALLE 19 S/N X 14 Y 16"/>
    <x v="11"/>
    <x v="1"/>
    <n v="1"/>
    <n v="1"/>
    <n v="2"/>
    <s v="PUC ACOSTA FLORENTINA"/>
    <s v="9995-32-89-52"/>
    <s v="1938/2020"/>
    <n v="1"/>
    <n v="1"/>
    <n v="45668.03"/>
    <s v="221-01-0049 COM. SAN PEDRO CHIMAY CALLE 19 S/N X 14 Y 16 CONSTRUCCION DE TANQUE SEPTICO PARA SANITARIO"/>
    <s v="1 PZA"/>
  </r>
  <r>
    <s v="221-01-0654"/>
    <x v="1"/>
    <s v="SANTA CRUZ PALOMEQUE"/>
    <s v="CALLE 83 S/N X 84"/>
    <x v="11"/>
    <x v="1"/>
    <n v="1"/>
    <n v="4"/>
    <n v="5"/>
    <s v="CASTEYANO CHABLE NUEMI"/>
    <s v="9996-48-79-12"/>
    <s v="1451/2020"/>
    <n v="1"/>
    <n v="1"/>
    <n v="45668.03"/>
    <s v="221-01-0654 COM. SANTA CRUZ PALOMEQUE CALLE 83 S/N X 84 CONSTRUCCION DE TANQUE SEPTICO PARA SANITARIO"/>
    <s v="1 PZA"/>
  </r>
  <r>
    <s v="221-01-0412"/>
    <x v="1"/>
    <s v="SANTA MARIA YAXCHE"/>
    <s v="CALLE 19 S/N X 20"/>
    <x v="11"/>
    <x v="1"/>
    <n v="3"/>
    <n v="2"/>
    <n v="5"/>
    <s v="POOL SILVA EDUARDO"/>
    <s v="9993-52-85-90"/>
    <s v="1727/2020"/>
    <n v="1"/>
    <n v="1"/>
    <n v="45668.03"/>
    <s v="221-01-0412 COM. SANTA MARIA YAXCHE CALLE 19 S/N X 20 CONSTRUCCION DE TANQUE SEPTICO PARA SANITARIO"/>
    <s v="1 PZA"/>
  </r>
  <r>
    <s v="221-01-0266"/>
    <x v="1"/>
    <s v="SIERRA PAPACAL"/>
    <s v="CALLE 12 S/N X 15 Y 15-B"/>
    <x v="11"/>
    <x v="1"/>
    <n v="2"/>
    <n v="2"/>
    <n v="4"/>
    <s v="EK CABRERA CARLOS GASPAR"/>
    <s v="9992-79-14-64"/>
    <s v="1868/2020"/>
    <n v="1"/>
    <n v="1"/>
    <n v="45668.03"/>
    <s v="221-01-0266 COM. SIERRA PAPACAL CALLE 12 S/N X 15 Y 15-B CONSTRUCCION DE TANQUE SEPTICO PARA SANITARIO"/>
    <s v="1 PZA"/>
  </r>
  <r>
    <s v="221-01-0555"/>
    <x v="1"/>
    <s v="TIXCACAL"/>
    <s v="CALLE 18 S/N X 23 Y 25"/>
    <x v="11"/>
    <x v="1"/>
    <n v="1"/>
    <n v="2"/>
    <n v="3"/>
    <s v="DZUL RODRIGUEZ ERMILO"/>
    <s v="9992-70-54-27"/>
    <s v="0617/2019"/>
    <n v="1"/>
    <n v="1"/>
    <n v="45668.03"/>
    <s v="221-01-0555 COM. TIXCACAL CALLE 18 S/N X 23 Y 25 CONSTRUCCION DE TANQUE SEPTICO PARA SANITARIO"/>
    <s v="1 PZA"/>
  </r>
  <r>
    <s v="221-01-0557"/>
    <x v="1"/>
    <s v="TIXCACAL"/>
    <s v="CALLE 18 S/N X 19 Y 21"/>
    <x v="11"/>
    <x v="1"/>
    <n v="3"/>
    <n v="1"/>
    <n v="4"/>
    <s v="KU HU SEBASTIAN"/>
    <s v="9995-53-19-56"/>
    <s v="1467/2020"/>
    <n v="1"/>
    <n v="1"/>
    <n v="45668.03"/>
    <s v="221-01-0557 COM. TIXCACAL CALLE 18 S/N X 19 Y 21 CONSTRUCCION DE TANQUE SEPTICO PARA SANITARIO"/>
    <s v="1 PZA"/>
  </r>
  <r>
    <s v="221-01-0544"/>
    <x v="1"/>
    <s v="TIXCACAL"/>
    <s v="CALLE 25 S/N X 18 Y 20"/>
    <x v="11"/>
    <x v="1"/>
    <n v="3"/>
    <n v="2"/>
    <n v="5"/>
    <s v="MARTIN Y MARTIN MARIA DE LAS MERCEDES"/>
    <s v="9992-23-52-61"/>
    <s v="0625/2019"/>
    <n v="1"/>
    <n v="1"/>
    <n v="45668.03"/>
    <s v="221-01-0544 COM. TIXCACAL CALLE 25 S/N X 18 Y 20 CONSTRUCCION DE TANQUE SEPTICO PARA SANITARIO"/>
    <s v="1 PZA"/>
  </r>
  <r>
    <s v="221-01-0556"/>
    <x v="1"/>
    <s v="TIXCACAL"/>
    <s v="CALLE 24 S/N X 19"/>
    <x v="11"/>
    <x v="1"/>
    <n v="2"/>
    <n v="2"/>
    <n v="4"/>
    <s v="TAX DZUL FERNANDO"/>
    <s v="9163-41-84-48"/>
    <s v="0612/2019"/>
    <n v="1"/>
    <n v="1"/>
    <n v="45668.03"/>
    <s v="221-01-0556 COM. TIXCACAL CALLE 24 S/N X 19 CONSTRUCCION DE TANQUE SEPTICO PARA SANITARIO"/>
    <s v="1 PZA"/>
  </r>
  <r>
    <s v="221-01-0553"/>
    <x v="1"/>
    <s v="TIXCACAL"/>
    <s v="CALLE 18 S/N X 21 Y 23"/>
    <x v="11"/>
    <x v="1"/>
    <n v="3"/>
    <n v="1"/>
    <n v="4"/>
    <s v="MARTIN MARTIN MARIA LUCY"/>
    <s v="9992-36-07-72"/>
    <s v="0618/2019"/>
    <n v="1"/>
    <n v="1"/>
    <n v="45668.03"/>
    <s v="221-01-0553 COM. TIXCACAL CALLE 18 S/N X 21 Y 23 CONSTRUCCION DE TANQUE SEPTICO PARA SANITARIO"/>
    <s v="1 PZA"/>
  </r>
  <r>
    <s v="221-01-0151"/>
    <x v="1"/>
    <s v="XCUNYA"/>
    <s v="CALLE 18 S/N X 15"/>
    <x v="11"/>
    <x v="1"/>
    <n v="4"/>
    <n v="1"/>
    <n v="5"/>
    <s v="COUOH PACHECO JOSE RODRIGO"/>
    <s v="9999-91-09-09"/>
    <s v="2099/2020"/>
    <n v="1"/>
    <n v="1"/>
    <n v="45668.03"/>
    <s v="221-01-0151 COM. XCUNYA CALLE 18 S/N X 15 CONSTRUCCION DE TANQUE SEPTICO PARA SANITARIO"/>
    <s v="1 PZA"/>
  </r>
  <r>
    <s v="221-01-0641"/>
    <x v="0"/>
    <s v="AMPLIACION NUEVA MULSAY"/>
    <s v="CALLE 67-D # 877-B X 108 Y 110"/>
    <x v="3"/>
    <x v="1"/>
    <n v="1"/>
    <n v="2"/>
    <n v="3"/>
    <s v="NOVELO SANCHEZ JOSE LUIS"/>
    <s v="9992-31-75-69"/>
    <s v="0183/2020"/>
    <n v="1"/>
    <n v="1"/>
    <n v="117520.32000000001"/>
    <s v="221-01-0641 COL. AMPLIACION NUEVA MULSAY CALLE 67-D # 877-B X 108 Y 110 CONSTRUCCION DE TECHO FIRME"/>
    <s v="1 PZA"/>
  </r>
  <r>
    <s v="221-01-0312"/>
    <x v="0"/>
    <s v="AVILA CAMACHO"/>
    <s v="CALLE 47 # 301 X 4 Y 6"/>
    <x v="3"/>
    <x v="1"/>
    <n v="4"/>
    <n v="3"/>
    <n v="7"/>
    <s v="ROSADO AMADA"/>
    <s v="9994-04-68-39"/>
    <s v="2051/2020"/>
    <n v="1"/>
    <n v="1"/>
    <n v="73450.2"/>
    <s v="221-01-0312 COL. AVILA CAMACHO CALLE 47 # 301 X 4 Y 6 CONSTRUCCION DE TECHO FIRME"/>
    <s v="1 PZA"/>
  </r>
  <r>
    <s v="221-01-0447"/>
    <x v="0"/>
    <s v="CENTRO"/>
    <s v="CALLE 78 # 512-A X 61 Y 65"/>
    <x v="3"/>
    <x v="1"/>
    <n v="3"/>
    <n v="4"/>
    <n v="7"/>
    <s v="AVILA PAMPLONA MARIA DEL CARMEN"/>
    <s v="9991-81-34-59"/>
    <s v="1896/2020"/>
    <n v="1"/>
    <n v="1"/>
    <n v="146900.4"/>
    <s v="221-01-0447 COL. CENTRO CALLE 78 # 512-A X 61 Y 65 CONSTRUCCION DE TECHO FIRME"/>
    <s v="1 PZA"/>
  </r>
  <r>
    <s v="221-01-0647"/>
    <x v="0"/>
    <s v="EL ROBLE AGRICOLA"/>
    <s v="CALLE 8 # 374 X 37 Y 41"/>
    <x v="3"/>
    <x v="1"/>
    <n v="0"/>
    <n v="2"/>
    <n v="2"/>
    <s v="CHAN CAUICH OLIVIA"/>
    <s v="9995-75-63-05"/>
    <s v="0040/2020"/>
    <n v="1"/>
    <n v="1"/>
    <n v="117520.32000000001"/>
    <s v="221-01-0647 COL. EL ROBLE AGRICOLA CALLE 8 # 374 X 37 Y 41 CONSTRUCCION DE TECHO FIRME"/>
    <s v="1 PZA"/>
  </r>
  <r>
    <s v="221-01-0421"/>
    <x v="0"/>
    <s v="EL ROBLE AGRICOLA"/>
    <s v="CALLE 63-C # 307 X 8-B Y 8-C"/>
    <x v="3"/>
    <x v="1"/>
    <n v="3"/>
    <n v="4"/>
    <n v="7"/>
    <s v="SALAS PACHECO ERIKA EVELYN"/>
    <s v="9994-16-09-17"/>
    <s v="0451/2020"/>
    <n v="1"/>
    <n v="1"/>
    <n v="117520.32000000001"/>
    <s v="221-01-0421 COL. EL ROBLE AGRICOLA CALLE 63-C # 307 X 8-B Y 8-C CONSTRUCCION DE TECHO FIRME"/>
    <s v="1 PZA"/>
  </r>
  <r>
    <s v="221-01-0183"/>
    <x v="0"/>
    <s v="EMILIANO ZAPATA SUR I Y II"/>
    <s v="CALLE 151 S/N X 94 Y 96-B"/>
    <x v="3"/>
    <x v="1"/>
    <n v="1"/>
    <n v="0"/>
    <n v="1"/>
    <s v="AMBROSIO LOYA FERNANDO ALEXIS"/>
    <s v="NO TIENE"/>
    <s v="0084/2021"/>
    <n v="1"/>
    <n v="1"/>
    <n v="91812.75"/>
    <s v="221-01-0183 COL. EMILIANO ZAPATA SUR I Y II CALLE 151 S/N X 94 Y 96-B CONSTRUCCION DE TECHO FIRME"/>
    <s v="1 PZA"/>
  </r>
  <r>
    <s v="221-01-0201"/>
    <x v="0"/>
    <s v="EMILIANO ZAPATA SUR I Y II"/>
    <s v="CALLE 151-A S/N X 94 Y 96-B"/>
    <x v="3"/>
    <x v="1"/>
    <n v="1"/>
    <n v="1"/>
    <n v="2"/>
    <s v="PINZON BARRERA GABRIELA ESTEFANY"/>
    <s v="9992-23-04-06"/>
    <s v="0081/2021"/>
    <n v="1"/>
    <n v="1"/>
    <n v="91812.75"/>
    <s v="221-01-0201 COL. EMILIANO ZAPATA SUR I Y II CALLE 151-A S/N X 94 Y 96-B CONSTRUCCION DE TECHO FIRME"/>
    <s v="1 PZA"/>
  </r>
  <r>
    <s v="221-01-0174"/>
    <x v="0"/>
    <s v="EMILIANO ZAPATA SUR I Y II"/>
    <s v="CALLE 151-A S/N X 94 Y 96-B"/>
    <x v="3"/>
    <x v="1"/>
    <n v="2"/>
    <n v="1"/>
    <n v="3"/>
    <s v="KU UC VANESSA DEL CARMEN"/>
    <s v="9999-95-16-56"/>
    <s v="0093/2021"/>
    <n v="1"/>
    <n v="1"/>
    <n v="91812.75"/>
    <s v="221-01-0174 COL. EMILIANO ZAPATA SUR I Y II CALLE 151-A S/N X 94 Y 96-B CONSTRUCCION DE TECHO FIRME"/>
    <s v="1 PZA"/>
  </r>
  <r>
    <s v="221-01-0661"/>
    <x v="0"/>
    <s v="EMILIANO ZAPATA SUR III"/>
    <s v="CALLE 78-A # 261 X 163 Y 163-A"/>
    <x v="3"/>
    <x v="1"/>
    <n v="2"/>
    <n v="3"/>
    <n v="5"/>
    <s v="NOH CAAMAL PAULA"/>
    <s v="9992-52-62-58"/>
    <s v="0839/2020"/>
    <n v="1"/>
    <n v="1"/>
    <n v="91812.75"/>
    <s v="221-01-0661 COL. EMILIANO ZAPATA SUR III CALLE 78-A # 261 X 163 Y 163-A CONSTRUCCION DE TECHO FIRME"/>
    <s v="1 PZA"/>
  </r>
  <r>
    <s v="221-01-0659"/>
    <x v="0"/>
    <s v="EMILIANO ZAPATA SUR III"/>
    <s v="CALLE 163-A # 298-A X 84 Y 84-A"/>
    <x v="3"/>
    <x v="1"/>
    <n v="1"/>
    <n v="1"/>
    <n v="2"/>
    <s v="TUN KU KENIA ANAHI"/>
    <s v="9996-10-09-87"/>
    <s v="0980/2020"/>
    <n v="1"/>
    <n v="1"/>
    <n v="58760.160000000003"/>
    <s v="221-01-0659 COL. EMILIANO ZAPATA SUR III CALLE 163-A # 298-A X 84 Y 84-A CONSTRUCCION DE TECHO FIRME"/>
    <s v="1 PZA"/>
  </r>
  <r>
    <s v="221-01-0087"/>
    <x v="0"/>
    <s v="EMILIANO ZAPATA SUR III"/>
    <s v="CALLE 159 # 310 X 82 Y 80-A"/>
    <x v="3"/>
    <x v="1"/>
    <n v="3"/>
    <n v="2"/>
    <n v="5"/>
    <s v="CANCHE CAUICH MARIA JESUS"/>
    <s v="9995-91-30-64"/>
    <s v="1299/2020"/>
    <n v="1"/>
    <n v="1"/>
    <n v="55087.65"/>
    <s v="221-01-0087 COL. EMILIANO ZAPATA SUR III CALLE 159 # 310 X 82 Y 80-A CONSTRUCCION DE TECHO FIRME"/>
    <s v="1 PZA"/>
  </r>
  <r>
    <s v="221-01-0667"/>
    <x v="0"/>
    <s v="EMILIANO ZAPATA SUR III"/>
    <s v="CALLE 167 # 394-B X 94 Y 96"/>
    <x v="3"/>
    <x v="1"/>
    <n v="1"/>
    <n v="2"/>
    <n v="3"/>
    <s v="BE UC MARIA TERESA"/>
    <s v="NO TIENE"/>
    <s v="0701/2020"/>
    <n v="1"/>
    <n v="1"/>
    <n v="102830.28"/>
    <s v="221-01-0667 COL. EMILIANO ZAPATA SUR III CALLE 167 # 394-B X 94 Y 96 CONSTRUCCION DE TECHO FIRME"/>
    <s v="1 PZA"/>
  </r>
  <r>
    <s v="221-01-0060"/>
    <x v="0"/>
    <s v="FRANCISCO I. MADERO"/>
    <s v="CALLE 36 # 202-I X 33 Y 35"/>
    <x v="3"/>
    <x v="1"/>
    <n v="2"/>
    <n v="1"/>
    <n v="3"/>
    <s v="CAB PUC VICTOR MANUEL"/>
    <s v="9999-94-42-63"/>
    <s v="2110/2020"/>
    <n v="1"/>
    <n v="1"/>
    <n v="55087.65"/>
    <s v="221-01-0060 COL. FRANCISCO I. MADERO CALLE 36 # 202-I X 33 Y 35 CONSTRUCCION DE TECHO FIRME"/>
    <s v="1 PZA"/>
  </r>
  <r>
    <s v="221-01-0031"/>
    <x v="0"/>
    <s v="HACIENDA OPICHEN"/>
    <s v="CALLE 138 S/N X 79-A Y 81"/>
    <x v="3"/>
    <x v="1"/>
    <n v="2"/>
    <n v="3"/>
    <n v="5"/>
    <s v="CAAMAL CHUN MARIA TERESA"/>
    <s v="9992-47-78-29"/>
    <s v="1220/2020"/>
    <n v="1"/>
    <n v="1"/>
    <n v="102830.28"/>
    <s v="221-01-0031 COL. HACIENDA OPICHEN CALLE 138 S/N X 79-A Y 81 CONSTRUCCION DE TECHO FIRME"/>
    <s v="1 PZA"/>
  </r>
  <r>
    <s v="221-01-0709"/>
    <x v="0"/>
    <s v="JACINTO CANEK"/>
    <s v="CALLE 195 # 540 X 46 Y 48"/>
    <x v="3"/>
    <x v="1"/>
    <n v="2"/>
    <n v="2"/>
    <n v="4"/>
    <s v="XOOL VILLAGRAN JUSTA HENEDINA"/>
    <s v="9993-40-68-27"/>
    <s v="1199/2020"/>
    <n v="1"/>
    <n v="1"/>
    <n v="73450.2"/>
    <s v="221-01-0709 COL. JACINTO CANEK CALLE 195 # 540 X 46 Y 48 CONSTRUCCION DE TECHO FIRME"/>
    <s v="1 PZA"/>
  </r>
  <r>
    <s v="221-01-0608"/>
    <x v="0"/>
    <s v="JARDINES DE TAHDZIBICHEN"/>
    <s v="CALLE 42 S/N X 37-F Y 37-H"/>
    <x v="3"/>
    <x v="1"/>
    <n v="2"/>
    <n v="2"/>
    <n v="4"/>
    <s v="DZUL CHI VIRGINIA DEL ROSARIO"/>
    <s v="9995-53-34-16"/>
    <s v="0970/2020"/>
    <n v="1"/>
    <n v="1"/>
    <n v="146900.4"/>
    <s v="221-01-0608 COL. JARDINES DE TAHDZIBICHEN CALLE 42 S/N X 37-F Y 37-H CONSTRUCCION DE TECHO FIRME"/>
    <s v="1 PZA"/>
  </r>
  <r>
    <s v="221-01-0697"/>
    <x v="0"/>
    <s v="MIL PIEDRAS"/>
    <s v="CALLE 58 # 456-A X 65 Y 69"/>
    <x v="3"/>
    <x v="1"/>
    <n v="2"/>
    <n v="2"/>
    <n v="4"/>
    <s v="MONTERO RAMOS JOSE LORENZO"/>
    <s v="9995-53-17-34"/>
    <s v="1294/2020"/>
    <n v="1"/>
    <n v="1"/>
    <n v="88140.24"/>
    <s v="221-01-0697 COL. MIL PIEDRAS CALLE 58 # 456-A X 65 Y 69 CONSTRUCCION DE TECHO FIRME"/>
    <s v="1 PZA"/>
  </r>
  <r>
    <s v="221-01-0649"/>
    <x v="0"/>
    <s v="NUEVA REFORMA AGRARIA"/>
    <s v="CALLE 79-A # 161 X 138 Y 138-A"/>
    <x v="3"/>
    <x v="1"/>
    <n v="4"/>
    <n v="4"/>
    <n v="8"/>
    <s v="NOH CAUICH FELICIANA"/>
    <s v="9992-00-27-05"/>
    <s v="1345/2020"/>
    <n v="1"/>
    <n v="1"/>
    <n v="73450.2"/>
    <s v="221-01-0649 COL. NUEVA REFORMA AGRARIA CALLE 79-A # 161 X 138 Y 138-A CONSTRUCCION DE TECHO FIRME"/>
    <s v="1 PZA"/>
  </r>
  <r>
    <s v="221-01-0660"/>
    <x v="0"/>
    <s v="NUEVA SAMBULA"/>
    <s v="CALLE 79-D # 598 X 98 Y 100"/>
    <x v="3"/>
    <x v="1"/>
    <n v="1"/>
    <n v="1"/>
    <n v="2"/>
    <s v="CAAMAL TZUC MARIA ROSENDA"/>
    <s v="9999-90-16-44"/>
    <s v="0929/2020"/>
    <n v="1"/>
    <n v="1"/>
    <n v="73450.2"/>
    <s v="221-01-0660 COL. NUEVA SAMBULA CALLE 79-D # 598 X 98 Y 100 CONSTRUCCION DE TECHO FIRME"/>
    <s v="1 PZA"/>
  </r>
  <r>
    <s v="221-01-0644"/>
    <x v="0"/>
    <s v="NUEVA SAMBULA"/>
    <s v="CALLE 102 # 854 X 73 Y 75"/>
    <x v="3"/>
    <x v="1"/>
    <n v="5"/>
    <n v="4"/>
    <n v="9"/>
    <s v="CHAN CHABLE FRANCISCO"/>
    <s v="9994-96-63-01"/>
    <s v="0065/2020"/>
    <n v="1"/>
    <n v="1"/>
    <n v="73450.2"/>
    <s v="221-01-0644 COL. NUEVA SAMBULA CALLE 102 # 854 X 73 Y 75 CONSTRUCCION DE TECHO FIRME"/>
    <s v="1 PZA"/>
  </r>
  <r>
    <s v="221-01-0705"/>
    <x v="0"/>
    <s v="NUEVA SAN JOSE TECOH"/>
    <s v="CALLE 185 # 407 X 78 Y 161 DIAG"/>
    <x v="3"/>
    <x v="1"/>
    <n v="2"/>
    <n v="6"/>
    <n v="8"/>
    <s v="CAUICH PUC REBECA BEATRIZ"/>
    <s v="9991-06-86-39"/>
    <s v="1239/2020"/>
    <n v="1"/>
    <n v="1"/>
    <n v="110175.3"/>
    <s v="221-01-0705 COL. NUEVA SAN JOSE TECOH CALLE 185 # 407 X 78 Y 161 DIAG CONSTRUCCION DE TECHO FIRME"/>
    <s v="1 PZA"/>
  </r>
  <r>
    <s v="221-01-0715"/>
    <x v="0"/>
    <s v="NUEVA SAN JOSE TECOH"/>
    <s v="CALLE 179 # 406 X 76 Y 161 DIAG"/>
    <x v="3"/>
    <x v="1"/>
    <n v="3"/>
    <n v="2"/>
    <n v="5"/>
    <s v="PECH YAM PATRICIA BEATRIZ"/>
    <s v="9992-46-94-89"/>
    <s v="1170/2020"/>
    <n v="1"/>
    <n v="1"/>
    <n v="110175.3"/>
    <s v="221-01-0715 COL. NUEVA SAN JOSE TECOH CALLE 179 # 406 X 76 Y 161 DIAG CONSTRUCCION DE TECHO FIRME"/>
    <s v="1 PZA"/>
  </r>
  <r>
    <s v="221-01-0689"/>
    <x v="0"/>
    <s v="NUEVA SAN JOSE TECOH"/>
    <s v="CALLE 181 # 389 X 76 Y 161 DIAG"/>
    <x v="3"/>
    <x v="1"/>
    <n v="3"/>
    <n v="3"/>
    <n v="6"/>
    <s v="ALCOCER CHE BLANCA ELIZABETH"/>
    <s v="9991-99-73-50"/>
    <s v="1365/2020"/>
    <n v="1"/>
    <n v="1"/>
    <n v="62432.67"/>
    <s v="221-01-0689 COL. NUEVA SAN JOSE TECOH CALLE 181 # 389 X 76 Y 161 DIAG CONSTRUCCION DE TECHO FIRME"/>
    <s v="1 PZA"/>
  </r>
  <r>
    <s v="221-01-0076"/>
    <x v="0"/>
    <s v="PLAN DE AYALA SUR III"/>
    <s v="CALLE 201 # 533 X 48 Y 50"/>
    <x v="3"/>
    <x v="1"/>
    <n v="1"/>
    <n v="2"/>
    <n v="3"/>
    <s v="DOMINGUEZ REYES LEONEL"/>
    <s v="9999-06-30-28"/>
    <s v="1174/2020"/>
    <n v="1"/>
    <n v="1"/>
    <n v="73450.2"/>
    <s v="221-01-0076 COL. PLAN DE AYALA SUR III CALLE 201 # 533 X 48 Y 50 CONSTRUCCION DE TECHO FIRME"/>
    <s v="1 PZA"/>
  </r>
  <r>
    <s v="221-01-0034"/>
    <x v="0"/>
    <s v="RENACIMIENTO"/>
    <s v="CALLE 171-A # 358 X 78 Y 84-A"/>
    <x v="3"/>
    <x v="1"/>
    <n v="2"/>
    <n v="2"/>
    <n v="4"/>
    <s v="TUN MEX FELIPE PATRICIO"/>
    <s v="9992-16-45-30"/>
    <s v="0095/2020"/>
    <n v="1"/>
    <n v="1"/>
    <n v="117520.32000000001"/>
    <s v="221-01-0034 COL. RENACIMIENTO CALLE 171-A # 358 X 78 Y 84-A CONSTRUCCION DE TECHO FIRME"/>
    <s v="1 PZA"/>
  </r>
  <r>
    <s v="221-01-0456"/>
    <x v="0"/>
    <s v="SAN ANTONIO XLUCH III"/>
    <s v="CALLE 179-A # 730 X 98 Y 100"/>
    <x v="3"/>
    <x v="1"/>
    <n v="5"/>
    <n v="4"/>
    <n v="9"/>
    <s v="SALAZAR LEAL ADIEL EZEQUIEL"/>
    <s v="9999-94-24-59"/>
    <s v="0141/2020"/>
    <n v="1"/>
    <n v="1"/>
    <n v="55087.65"/>
    <s v="221-01-0456 COL. SAN ANTONIO XLUCH III CALLE 179-A # 730 X 98 Y 100 CONSTRUCCION DE TECHO FIRME"/>
    <s v="1 PZA"/>
  </r>
  <r>
    <s v="221-01-0515"/>
    <x v="0"/>
    <s v="SAN JOSE TECOH"/>
    <s v="CALLE 133 # 435 X 50 Y 52"/>
    <x v="3"/>
    <x v="1"/>
    <n v="1"/>
    <n v="2"/>
    <n v="3"/>
    <s v="ARAGON CHAN LAURA BEATRIZ"/>
    <s v="9994-55-76-17"/>
    <s v="1399/2020"/>
    <n v="1"/>
    <n v="1"/>
    <n v="146900.4"/>
    <s v="221-01-0515 COL. SAN JOSE TECOH CALLE 133 # 435 X 50 Y 52 CONSTRUCCION DE TECHO FIRME"/>
    <s v="1 PZA"/>
  </r>
  <r>
    <s v="221-01-0297"/>
    <x v="0"/>
    <s v="SUSULA XOCLAN"/>
    <s v="CALLE 85 # 1127 X 136 Y 136-B"/>
    <x v="3"/>
    <x v="1"/>
    <n v="2"/>
    <n v="5"/>
    <n v="7"/>
    <s v="ROSADO OXTE MERCEDES"/>
    <s v="9996-47-52-78"/>
    <s v="1039/2020"/>
    <n v="1"/>
    <n v="1"/>
    <n v="58760.160000000003"/>
    <s v="221-01-0297 COL. SUSULA XOCLAN CALLE 85 # 1127 X 136 Y 136-B CONSTRUCCION DE TECHO FIRME"/>
    <s v="1 PZA"/>
  </r>
  <r>
    <s v="221-01-0717"/>
    <x v="0"/>
    <s v="SUSULA XOCLAN"/>
    <s v="CALLE 81 # 1123 X 136 Y 138"/>
    <x v="3"/>
    <x v="1"/>
    <n v="3"/>
    <n v="2"/>
    <n v="5"/>
    <s v="PANTOJA CARDENAS JUANA ISABEL"/>
    <s v="9995-08-75-76"/>
    <s v="0903/2020"/>
    <n v="1"/>
    <n v="1"/>
    <n v="102830.28"/>
    <s v="221-01-0717 COL. SUSULA XOCLAN CALLE 81 # 1123 X 136 Y 138 CONSTRUCCION DE TECHO FIRME"/>
    <s v="1 PZA"/>
  </r>
  <r>
    <s v="221-01-0679"/>
    <x v="1"/>
    <s v="CAUCEL"/>
    <s v="CALLE 21 S/N X 32 Y CARRETERA A HUNUCMA"/>
    <x v="3"/>
    <x v="1"/>
    <n v="3"/>
    <n v="2"/>
    <n v="5"/>
    <s v="OJEDA CANCHE MARIA VICTORIA"/>
    <s v="9992-49-26-94"/>
    <s v="0205/2020"/>
    <m/>
    <n v="1"/>
    <n v="146900.4"/>
    <s v="221-01-0679 COM. CAUCEL CALLE 21 S/N X 32 Y CARRETERA A HUNUCMA CONSTRUCCION DE TECHO FIRME"/>
    <s v="1 PZA"/>
  </r>
  <r>
    <s v="221-01-0668"/>
    <x v="1"/>
    <s v="CAUCEL"/>
    <s v="CALLE 15 S/N X 10 Y 12"/>
    <x v="3"/>
    <x v="1"/>
    <n v="2"/>
    <n v="1"/>
    <n v="3"/>
    <s v="MAY CANCHE CLAUDIA ELVIRA"/>
    <s v="9991-97-90-30"/>
    <s v="0286/2020"/>
    <m/>
    <n v="1"/>
    <n v="44070.12"/>
    <s v="221-01-0668 COM. CAUCEL CALLE 15 S/N X 10 Y 12 CONSTRUCCION DE TECHO FIRME"/>
    <s v="1 PZA"/>
  </r>
  <r>
    <s v="221-01-0674"/>
    <x v="1"/>
    <s v="CAUCEL"/>
    <s v="CALLE 8 S/N X 29"/>
    <x v="3"/>
    <x v="1"/>
    <n v="1"/>
    <n v="1"/>
    <n v="2"/>
    <s v="CANCHE Y CANCHE MARIA MERCEDES"/>
    <s v="9991-90-26-13"/>
    <s v="0226/2020"/>
    <m/>
    <n v="1"/>
    <n v="95485.26"/>
    <s v="221-01-0674 COM. CAUCEL CALLE 8 S/N X 29 CONSTRUCCION DE TECHO FIRME"/>
    <s v="1 PZA"/>
  </r>
  <r>
    <s v="221-01-0498"/>
    <x v="1"/>
    <s v="CAUCEL"/>
    <s v="CALLE 23 S/N X 4 Y 4-A"/>
    <x v="3"/>
    <x v="1"/>
    <n v="2"/>
    <n v="1"/>
    <n v="3"/>
    <s v="CANCHE Y CANCHE MARIA MAGDALENA"/>
    <s v="9993-27-01-20"/>
    <s v="1739/2020"/>
    <n v="1"/>
    <n v="1"/>
    <n v="117520.32000000001"/>
    <s v="221-01-0498 COM. CAUCEL CALLE 23 S/N X 4 Y 4-A CONSTRUCCION DE TECHO FIRME"/>
    <s v="1 PZA"/>
  </r>
  <r>
    <s v="221-01-0499"/>
    <x v="1"/>
    <s v="CAUCEL"/>
    <s v="CALLE 8 S/N X 13-A Y 15"/>
    <x v="3"/>
    <x v="1"/>
    <n v="1"/>
    <n v="3"/>
    <n v="4"/>
    <s v="KU CEH PAULA ISABEL"/>
    <s v="9991-48-22-29"/>
    <s v="1738/2020"/>
    <n v="1"/>
    <n v="1"/>
    <n v="117520.32000000001"/>
    <s v="221-01-0499 COM. CAUCEL CALLE 8 S/N X 13-A Y 15 CONSTRUCCION DE TECHO FIRME"/>
    <s v="1 PZA"/>
  </r>
  <r>
    <s v="221-01-0624"/>
    <x v="1"/>
    <s v="CAUCEL"/>
    <s v="CALLE 29 S/N X 20 Y 22"/>
    <x v="3"/>
    <x v="1"/>
    <n v="2"/>
    <n v="2"/>
    <n v="4"/>
    <s v="CHAN MAY MARIA DE LOS ANGELES"/>
    <s v="9992-79-68-21"/>
    <s v="0440/2020"/>
    <n v="1"/>
    <n v="1"/>
    <n v="73450.2"/>
    <s v="221-01-0624 COM. CAUCEL CALLE 29 S/N X 20 Y 22 CONSTRUCCION DE TECHO FIRME"/>
    <s v="1 PZA"/>
  </r>
  <r>
    <s v="221-01-0626"/>
    <x v="1"/>
    <s v="CAUCEL"/>
    <s v="CALLE 27 S/N X 24 Y 26"/>
    <x v="3"/>
    <x v="1"/>
    <n v="2"/>
    <n v="2"/>
    <n v="4"/>
    <s v="CANUL UICAB JORGE ALEJANDRO"/>
    <s v="9994-12-65-00"/>
    <s v="0291/2020"/>
    <n v="1"/>
    <n v="1"/>
    <n v="132210.35999999999"/>
    <s v="221-01-0626 COM. CAUCEL CALLE 27 S/N X 24 Y 26 CONSTRUCCION DE TECHO FIRME"/>
    <s v="1 PZA"/>
  </r>
  <r>
    <s v="221-01-0497"/>
    <x v="1"/>
    <s v="CAUCEL"/>
    <s v="CALLE 4-A S/N X 21-B Y 23"/>
    <x v="3"/>
    <x v="1"/>
    <n v="2"/>
    <n v="2"/>
    <n v="4"/>
    <s v="NOH MOO MARIA GUADALUPE"/>
    <s v="9992-62-02-31"/>
    <s v="1740/2020"/>
    <n v="1"/>
    <n v="1"/>
    <n v="58760.160000000003"/>
    <s v="221-01-0497 COM. CAUCEL CALLE 4-A S/N X 21-B Y 23 CONSTRUCCION DE TECHO FIRME"/>
    <s v="1 PZA"/>
  </r>
  <r>
    <s v="221-01-0494"/>
    <x v="1"/>
    <s v="CAUCEL"/>
    <s v="CALLE 5 S/N X 20"/>
    <x v="3"/>
    <x v="1"/>
    <n v="0"/>
    <n v="2"/>
    <n v="2"/>
    <s v="PEREZ SOBERANIS TEOFILA ANGELITA"/>
    <s v="9991-14-09-73"/>
    <s v="1743/2020"/>
    <n v="1"/>
    <n v="1"/>
    <n v="58760.160000000003"/>
    <s v="221-01-0494 COM. CAUCEL CALLE 5 S/N X 20 CONSTRUCCION DE TECHO FIRME"/>
    <s v="1 PZA"/>
  </r>
  <r>
    <s v="221-01-0547"/>
    <x v="1"/>
    <s v="CAUCEL"/>
    <s v="CALLE 22 S/N X 27 Y 29"/>
    <x v="3"/>
    <x v="1"/>
    <n v="4"/>
    <n v="2"/>
    <n v="6"/>
    <s v="HAU MAY VICTOR MANUEL"/>
    <s v="9991-73-09-06"/>
    <s v="1091/2020"/>
    <n v="1"/>
    <n v="1"/>
    <n v="117520.32000000001"/>
    <s v="221-01-0547 COM. CAUCEL CALLE 22 S/N X 27 Y 29 CONSTRUCCION DE TECHO FIRME"/>
    <s v="1 PZA"/>
  </r>
  <r>
    <s v="221-01-0605"/>
    <x v="1"/>
    <s v="CAUCEL"/>
    <s v="CALLE 30 S/N X 15 Y 19"/>
    <x v="3"/>
    <x v="1"/>
    <n v="2"/>
    <n v="2"/>
    <n v="4"/>
    <s v="HAU ROMERO JOSE GUILLERMO"/>
    <s v="9995-50-00-17"/>
    <s v="1009/2020"/>
    <n v="1"/>
    <n v="1"/>
    <n v="66105.179999999993"/>
    <s v="221-01-0605 COM. CAUCEL CALLE 30 S/N X 15 Y 19 CONSTRUCCION DE TECHO FIRME"/>
    <s v="1 PZA"/>
  </r>
  <r>
    <s v="221-01-0501"/>
    <x v="1"/>
    <s v="CAUCEL"/>
    <s v="CALLE 15 S/N X 30 Y 32"/>
    <x v="3"/>
    <x v="1"/>
    <n v="2"/>
    <n v="2"/>
    <n v="4"/>
    <s v="CHALE CANCHE CARMITA DEL ROSARIO"/>
    <s v="9994-84-83-09"/>
    <s v="1735/2020"/>
    <n v="1"/>
    <n v="1"/>
    <n v="91812.75"/>
    <s v="221-01-0501 COM. CAUCEL CALLE 15 S/N X 30 Y 32 CONSTRUCCION DE TECHO FIRME"/>
    <s v="1 PZA"/>
  </r>
  <r>
    <s v="221-01-0622"/>
    <x v="1"/>
    <s v="CAUCEL"/>
    <s v="CALLE 27 S/N X 24 Y 26"/>
    <x v="3"/>
    <x v="1"/>
    <n v="1"/>
    <n v="2"/>
    <n v="3"/>
    <s v="CANCHE MAY ROSSANA GUADALUPE"/>
    <s v="9991-43-12-18"/>
    <s v="0641/2020"/>
    <n v="1"/>
    <n v="1"/>
    <n v="146900.4"/>
    <s v="221-01-0622 COM. CAUCEL CALLE 27 S/N X 24 Y 26 CONSTRUCCION DE TECHO FIRME"/>
    <s v="1 PZA"/>
  </r>
  <r>
    <s v="221-01-0606"/>
    <x v="1"/>
    <s v="CAUCEL"/>
    <s v="CALLE 19 S/N X 30 Y 32"/>
    <x v="3"/>
    <x v="1"/>
    <n v="0"/>
    <n v="2"/>
    <n v="2"/>
    <s v="AKE HAU MARIA ANGELINA"/>
    <s v="9995-11-31-96"/>
    <s v="1004/2020"/>
    <n v="1"/>
    <n v="1"/>
    <n v="73450.2"/>
    <s v="221-01-0606 COM. CAUCEL CALLE 19 S/N X 30 Y 32 CONSTRUCCION DE TECHO FIRME"/>
    <s v="1 PZA"/>
  </r>
  <r>
    <s v="221-01-0298"/>
    <x v="1"/>
    <s v="CAUCEL"/>
    <s v="CALLE 18 S/N X 25 Y 29"/>
    <x v="3"/>
    <x v="1"/>
    <n v="1"/>
    <n v="3"/>
    <n v="4"/>
    <s v="HUCHIM POOL LYDIA NIDELVIA"/>
    <s v="9999-09-74-18"/>
    <s v="0818/2020"/>
    <n v="1"/>
    <n v="1"/>
    <n v="58760.160000000003"/>
    <s v="221-01-0298 COM. CAUCEL CALLE 18 S/N X 25 Y 29 CONSTRUCCION DE TECHO FIRME"/>
    <s v="1 PZA"/>
  </r>
  <r>
    <s v="221-01-0296"/>
    <x v="1"/>
    <s v="CAUCEL"/>
    <s v="CALLE 25 S/N X 10 Y 12"/>
    <x v="3"/>
    <x v="1"/>
    <n v="3"/>
    <n v="1"/>
    <n v="4"/>
    <s v="URTECHO NOH ROSARIO BEATRIZ"/>
    <s v="9999-91-69-01"/>
    <s v="1331/2020"/>
    <n v="1"/>
    <n v="1"/>
    <n v="58760.160000000003"/>
    <s v="221-01-0296 COM. CAUCEL CALLE 25 S/N X 10 Y 12 CONSTRUCCION DE TECHO FIRME"/>
    <s v="1 PZA"/>
  </r>
  <r>
    <s v="221-01-0510"/>
    <x v="1"/>
    <s v="CAUCEL"/>
    <s v="CALLE 23 S/N X 22 Y 24"/>
    <x v="3"/>
    <x v="1"/>
    <n v="1"/>
    <n v="2"/>
    <n v="3"/>
    <s v="NOVELO CHAN JORGE"/>
    <s v="9993-62-28-80"/>
    <s v="1749/2020"/>
    <n v="1"/>
    <n v="1"/>
    <n v="88140.24"/>
    <s v="221-01-0510 COM. CAUCEL CALLE 23 S/N X 22 Y 24 CONSTRUCCION DE TECHO FIRME"/>
    <s v="1 PZA"/>
  </r>
  <r>
    <s v="221-01-0512"/>
    <x v="1"/>
    <s v="CAUCEL"/>
    <s v="CALLE 24 S/N X 29"/>
    <x v="3"/>
    <x v="1"/>
    <n v="2"/>
    <n v="3"/>
    <n v="5"/>
    <s v="NOH SONDA REINA LORENA"/>
    <s v="9991-33-22-68"/>
    <s v="1748/2020"/>
    <n v="1"/>
    <n v="1"/>
    <n v="110175.3"/>
    <s v="221-01-0512 COM. CAUCEL CALLE 24 S/N X 29 CONSTRUCCION DE TECHO FIRME"/>
    <s v="1 PZA"/>
  </r>
  <r>
    <s v="221-01-0495"/>
    <x v="1"/>
    <s v="CAUCEL"/>
    <s v="CALLE 17 S/N X 14 Y 16"/>
    <x v="3"/>
    <x v="1"/>
    <n v="4"/>
    <n v="2"/>
    <n v="6"/>
    <s v="KU PECH MARIA CLARA"/>
    <s v="9992-62-23-40"/>
    <s v="1782/2020"/>
    <n v="1"/>
    <n v="1"/>
    <n v="18362.55"/>
    <s v="221-01-0495 COM. CAUCEL CALLE 17 S/N X 14 Y 16 CONSTRUCCION DE TECHO FIRME"/>
    <s v="1 PZA"/>
  </r>
  <r>
    <s v="221-01-0561"/>
    <x v="1"/>
    <s v="CHABLEKAL"/>
    <s v="CALLE 23 S/N X 12 Y 14"/>
    <x v="3"/>
    <x v="1"/>
    <n v="1"/>
    <n v="3"/>
    <n v="4"/>
    <s v="LEAL CASTAÑEDA SANDY BEATRIZ"/>
    <s v="9994-55-93-88"/>
    <s v="0479/2020"/>
    <n v="1"/>
    <n v="1"/>
    <n v="91812.75"/>
    <s v="221-01-0561 COM. CHABLEKAL CALLE 23 S/N X 12 Y 14 CONSTRUCCION DE TECHO FIRME"/>
    <s v="1 PZA"/>
  </r>
  <r>
    <s v="221-01-0454"/>
    <x v="1"/>
    <s v="CHABLEKAL"/>
    <s v="CALLE 17-A S/N X 16 Y 18"/>
    <x v="3"/>
    <x v="1"/>
    <n v="2"/>
    <n v="2"/>
    <n v="4"/>
    <s v="SOSA CHALE CARLOS FRANCISCO"/>
    <s v="9992-59-21-21"/>
    <s v="0720/2020"/>
    <n v="1"/>
    <n v="1"/>
    <n v="110175.3"/>
    <s v="221-01-0454 COM. CHABLEKAL CALLE 17-A S/N X 16 Y 18 CONSTRUCCION DE TECHO FIRME"/>
    <s v="1 PZA"/>
  </r>
  <r>
    <s v="221-01-0560"/>
    <x v="1"/>
    <s v="CHABLEKAL"/>
    <s v="CALLE 9 S/N X 24 ESQ"/>
    <x v="3"/>
    <x v="1"/>
    <n v="1"/>
    <n v="1"/>
    <n v="2"/>
    <s v="YAH CENTENO GUADALUPE DEL CIELO"/>
    <s v="9993-55-34-39"/>
    <s v="0528/2020"/>
    <n v="1"/>
    <n v="1"/>
    <n v="146900.4"/>
    <s v="221-01-0560 COM. CHABLEKAL CALLE 9 S/N X 24 ESQ CONSTRUCCION DE TECHO FIRME"/>
    <s v="1 PZA"/>
  </r>
  <r>
    <s v="221-01-0373"/>
    <x v="1"/>
    <s v="CHABLEKAL"/>
    <s v="CALLE 18 S/N X 27"/>
    <x v="3"/>
    <x v="1"/>
    <n v="3"/>
    <n v="1"/>
    <n v="4"/>
    <s v="ROMERO CHIN MARIO ARTURO"/>
    <s v="9991-15-81-21"/>
    <s v="1768/2020"/>
    <n v="1"/>
    <n v="1"/>
    <n v="73450.2"/>
    <s v="221-01-0373 COM. CHABLEKAL CALLE 18 S/N X 27 CONSTRUCCION DE TECHO FIRME"/>
    <s v="1 PZA"/>
  </r>
  <r>
    <s v="221-01-0370"/>
    <x v="1"/>
    <s v="CHABLEKAL"/>
    <s v="CALLE 23 S/N X 22 Y 24"/>
    <x v="3"/>
    <x v="1"/>
    <n v="0"/>
    <n v="1"/>
    <n v="1"/>
    <s v="DZUL KUMAN LUIS ARCENIO"/>
    <s v="NO TIENE"/>
    <s v="1767/2020"/>
    <n v="1"/>
    <n v="1"/>
    <n v="146900.4"/>
    <s v="221-01-0370 COM. CHABLEKAL CALLE 23 S/N X 22 Y 24 CONSTRUCCION DE TECHO FIRME"/>
    <s v="1 PZA"/>
  </r>
  <r>
    <s v="221-01-0368"/>
    <x v="1"/>
    <s v="CHABLEKAL"/>
    <s v="CALLE 14 S/N X 27"/>
    <x v="3"/>
    <x v="1"/>
    <n v="3"/>
    <n v="1"/>
    <n v="4"/>
    <s v="MARTIN ARGAEZ EDUARDO DE JESUS"/>
    <s v="NO TIENE"/>
    <s v="1760/2020"/>
    <n v="1"/>
    <n v="1"/>
    <n v="91812.75"/>
    <s v="221-01-0368 COM. CHABLEKAL CALLE 14 S/N X 27 CONSTRUCCION DE TECHO FIRME"/>
    <s v="1 PZA"/>
  </r>
  <r>
    <s v="221-01-0422"/>
    <x v="1"/>
    <s v="CHABLEKAL"/>
    <s v="CALLE 14 S/N X 21 Y 23"/>
    <x v="3"/>
    <x v="1"/>
    <n v="2"/>
    <n v="1"/>
    <n v="3"/>
    <s v="CAN AYIL TERESA DE JESUS"/>
    <s v="9992-38-29-64"/>
    <s v="1763/2020"/>
    <n v="1"/>
    <n v="1"/>
    <n v="146900.4"/>
    <s v="221-01-0422 COM. CHABLEKAL CALLE 14 S/N X 21 Y 23 CONSTRUCCION DE TECHO FIRME"/>
    <s v="1 PZA"/>
  </r>
  <r>
    <s v="221-01-0546"/>
    <x v="1"/>
    <s v="CHABLEKAL"/>
    <s v="CALLE 29 S/N X 20-A"/>
    <x v="3"/>
    <x v="1"/>
    <n v="4"/>
    <n v="1"/>
    <n v="5"/>
    <s v="EUAN SOBERANIS EASLER"/>
    <s v="9999-60-21-17"/>
    <s v="1206/2020"/>
    <n v="1"/>
    <n v="1"/>
    <n v="146900.4"/>
    <s v="221-01-0546 COM. CHABLEKAL CALLE 29 S/N X 20-A CONSTRUCCION DE TECHO FIRME"/>
    <s v="1 PZA"/>
  </r>
  <r>
    <s v="221-01-0636"/>
    <x v="1"/>
    <s v="CHICHI SUAREZ"/>
    <s v="CALLE 12 S/N X 51 Y 53"/>
    <x v="3"/>
    <x v="1"/>
    <n v="2"/>
    <n v="1"/>
    <n v="3"/>
    <s v="CHAC CHUC CARMELITA"/>
    <s v="9999-92-47-67"/>
    <s v="0628/2020"/>
    <n v="1"/>
    <n v="1"/>
    <n v="91812.75"/>
    <s v="221-01-0636 COM. CHICHI SUAREZ CALLE 12 S/N X 51 Y 53 CONSTRUCCION DE TECHO FIRME"/>
    <s v="1 PZA"/>
  </r>
  <r>
    <s v="221-01-0631"/>
    <x v="1"/>
    <s v="CHICHI SUAREZ"/>
    <s v="CALLE 31 S/N X 14 Y 31 DIAG"/>
    <x v="3"/>
    <x v="1"/>
    <n v="2"/>
    <n v="2"/>
    <n v="4"/>
    <s v="CHUC COL SILVIA NOEMI"/>
    <s v="9991-25--77-40"/>
    <s v="0619/2020"/>
    <n v="1"/>
    <n v="1"/>
    <n v="128537.85"/>
    <s v="221-01-0631 COM. CHICHI SUAREZ CALLE 31 S/N X 14 Y 31 DIAG CONSTRUCCION DE TECHO FIRME"/>
    <s v="1 PZA"/>
  </r>
  <r>
    <s v="221-01-0097"/>
    <x v="1"/>
    <s v="DZIDZILCHE"/>
    <s v="CALLE 20 S/N X 27 Y 29"/>
    <x v="3"/>
    <x v="1"/>
    <n v="2"/>
    <n v="2"/>
    <n v="4"/>
    <s v="CAB EK MARIA ELOISA"/>
    <s v="NO TIENE"/>
    <s v="1576/2020"/>
    <n v="1"/>
    <n v="1"/>
    <n v="110175.3"/>
    <s v="221-01-0097 COM. DZIDZILCHE CALLE 20 S/N X 27 Y 29 CONSTRUCCION DE TECHO FIRME"/>
    <s v="1 PZA"/>
  </r>
  <r>
    <s v="221-01-0153"/>
    <x v="1"/>
    <s v="DZIDZILCHE"/>
    <s v="CALLE 27 S/N X 20 Y 22"/>
    <x v="3"/>
    <x v="1"/>
    <n v="1"/>
    <n v="3"/>
    <n v="4"/>
    <s v="LOPEZ CAB JOSE ANTONIO"/>
    <s v="9995-07-60-74"/>
    <s v="1665/2020"/>
    <n v="1"/>
    <n v="1"/>
    <n v="73450.2"/>
    <s v="221-01-0153 COM. DZIDZILCHE CALLE 27 S/N X 20 Y 22 CONSTRUCCION DE TECHO FIRME"/>
    <s v="1 PZA"/>
  </r>
  <r>
    <s v="221-01-0106"/>
    <x v="1"/>
    <s v="DZIDZILCHE"/>
    <s v="CALLE 20 S/N X 25 Y 27"/>
    <x v="3"/>
    <x v="1"/>
    <n v="2"/>
    <n v="1"/>
    <n v="3"/>
    <s v="TZUC HUCHIN MARIA DEL CARMEN"/>
    <s v="9991-05-15-94"/>
    <s v="1584/2020"/>
    <n v="1"/>
    <n v="1"/>
    <n v="73450.2"/>
    <s v="221-01-0106 COM. DZIDZILCHE CALLE 20 S/N X 25 Y 27 CONSTRUCCION DE TECHO FIRME"/>
    <s v="1 PZA"/>
  </r>
  <r>
    <s v="221-01-0110"/>
    <x v="1"/>
    <s v="DZIDZILCHE"/>
    <s v="CALLE 18 S/N X 27 Y 29"/>
    <x v="3"/>
    <x v="1"/>
    <n v="3"/>
    <n v="2"/>
    <n v="5"/>
    <s v="CAB CUMI FELIPA NERI"/>
    <s v="NO TIENE"/>
    <s v="2104/2020"/>
    <n v="1"/>
    <n v="1"/>
    <n v="73450.2"/>
    <s v="221-01-0110 COM. DZIDZILCHE CALLE 18 S/N X 27 Y 29 CONSTRUCCION DE TECHO FIRME"/>
    <s v="1 PZA"/>
  </r>
  <r>
    <s v="221-01-0020"/>
    <x v="1"/>
    <s v="DZIDZILCHE"/>
    <s v="CALLE 21 S/N X 16 Y 18"/>
    <x v="3"/>
    <x v="1"/>
    <n v="1"/>
    <n v="3"/>
    <n v="4"/>
    <s v="HOIL CUMI OLIVIA ESTHER"/>
    <s v="9999-65-82-03"/>
    <s v="1598/2020"/>
    <n v="1"/>
    <n v="1"/>
    <n v="110175.3"/>
    <s v="221-01-0020 COM. DZIDZILCHE CALLE 21 S/N X 16 Y 18 CONSTRUCCION DE TECHO FIRME"/>
    <s v="1 PZA"/>
  </r>
  <r>
    <s v="221-01-0014"/>
    <x v="1"/>
    <s v="DZIDZILCHE"/>
    <s v="CALLE 21 S/N X 16 Y 18"/>
    <x v="3"/>
    <x v="1"/>
    <n v="2"/>
    <n v="2"/>
    <n v="4"/>
    <s v="LOPEZ CAB JOSE DESIDERIO"/>
    <s v="9992-23-55-01"/>
    <s v="1585/2020"/>
    <n v="1"/>
    <n v="1"/>
    <n v="73450.2"/>
    <s v="221-01-0014 COM. DZIDZILCHE CALLE 21 S/N X 16 Y 18 CONSTRUCCION DE TECHO FIRME"/>
    <s v="1 PZA"/>
  </r>
  <r>
    <s v="221-01-0024"/>
    <x v="1"/>
    <s v="DZIDZILCHE"/>
    <s v="CALLE 21 S/N X 16 Y 18"/>
    <x v="3"/>
    <x v="1"/>
    <n v="1"/>
    <n v="3"/>
    <n v="4"/>
    <s v="LOPEZ CAB MARIA INEMAYDEY"/>
    <s v="9997-46-40-70"/>
    <s v="1663/2020"/>
    <n v="1"/>
    <n v="1"/>
    <n v="146900.4"/>
    <s v="221-01-0024 COM. DZIDZILCHE CALLE 21 S/N X 16 Y 18 CONSTRUCCION DE TECHO FIRME"/>
    <s v="1 PZA"/>
  </r>
  <r>
    <s v="221-01-0091"/>
    <x v="1"/>
    <s v="DZIDZILCHE"/>
    <s v="CALLE 21 S/N X 18 Y 20"/>
    <x v="3"/>
    <x v="1"/>
    <n v="3"/>
    <n v="1"/>
    <n v="4"/>
    <s v="HOIL LOPEZ BEATRIZ ADRIANA"/>
    <s v="9997-39-24-29"/>
    <s v="1568/2020"/>
    <n v="1"/>
    <n v="1"/>
    <n v="110175.3"/>
    <s v="221-01-0091 COM. DZIDZILCHE CALLE 21 S/N X 18 Y 20 CONSTRUCCION DE TECHO FIRME"/>
    <s v="1 PZA"/>
  </r>
  <r>
    <s v="221-01-0017"/>
    <x v="1"/>
    <s v="DZIDZILCHE"/>
    <s v="CALLE 16 S/N X 21 Y 23"/>
    <x v="3"/>
    <x v="1"/>
    <n v="1"/>
    <n v="0"/>
    <n v="1"/>
    <s v="HOIL CHALE JOSE RICARDO"/>
    <s v="9997-39-24-21"/>
    <s v="1642/2020"/>
    <n v="1"/>
    <n v="1"/>
    <n v="91812.75"/>
    <s v="221-01-0017 COM. DZIDZILCHE CALLE 16 S/N X 21 Y 23 CONSTRUCCION DE TECHO FIRME"/>
    <s v="1 PZA"/>
  </r>
  <r>
    <s v="221-01-0018"/>
    <x v="1"/>
    <s v="DZIDZILCHE"/>
    <s v="CALLE 21 S/N X 16 Y 18"/>
    <x v="3"/>
    <x v="1"/>
    <n v="2"/>
    <n v="3"/>
    <n v="5"/>
    <s v="HOIL LOPEZ MARIA ALICIA"/>
    <s v="9991-19-83-21"/>
    <s v="1652/2020"/>
    <n v="1"/>
    <n v="1"/>
    <n v="146900.4"/>
    <s v="221-01-0018 COM. DZIDZILCHE CALLE 21 S/N X 16 Y 18 CONSTRUCCION DE TECHO FIRME"/>
    <s v="1 PZA"/>
  </r>
  <r>
    <s v="221-01-0133"/>
    <x v="1"/>
    <s v="HUNXECTAMAN"/>
    <s v="CALLE 20 S/N X 23 Y CARRETERA A SAN PEDRO CHIMAY"/>
    <x v="3"/>
    <x v="1"/>
    <n v="4"/>
    <n v="1"/>
    <n v="5"/>
    <s v="FERNANDEZ CHIM HEYMI NOEMI"/>
    <s v="9999-97-09-87"/>
    <s v="1967/2020"/>
    <n v="1"/>
    <n v="1"/>
    <n v="58760.160000000003"/>
    <s v="221-01-0133 COM. HUNXECTAMAN CALLE 20 S/N X 23 Y CARRETERA A SAN PEDRO CHIMAY CONSTRUCCION DE TECHO FIRME"/>
    <s v="1 PZA"/>
  </r>
  <r>
    <s v="221-01-0130"/>
    <x v="1"/>
    <s v="HUNXECTAMAN"/>
    <s v="CALLE 23 S/N X 20"/>
    <x v="3"/>
    <x v="1"/>
    <n v="2"/>
    <n v="1"/>
    <n v="3"/>
    <s v="FERNANDEZ MOO EDGAR IVAN"/>
    <s v="9995-48-38-14"/>
    <s v="1975/2020"/>
    <n v="1"/>
    <n v="1"/>
    <n v="146900.4"/>
    <s v="221-01-0130 COM. HUNXECTAMAN CALLE 23 S/N X 20 CONSTRUCCION DE TECHO FIRME"/>
    <s v="1 PZA"/>
  </r>
  <r>
    <s v="221-01-0146"/>
    <x v="1"/>
    <s v="KOMCHEN"/>
    <s v="CALLE 31 S/N X 30 Y 32"/>
    <x v="3"/>
    <x v="1"/>
    <n v="1"/>
    <n v="2"/>
    <n v="3"/>
    <s v="CAAMAL TUYIN MARCOS ANTONIO"/>
    <s v="9994-51-27-66"/>
    <s v="1847/2020"/>
    <n v="1"/>
    <n v="1"/>
    <n v="110175.3"/>
    <s v="221-01-0146 COM. KOMCHEN CALLE 31 S/N X 30 Y 32 CONSTRUCCION DE TECHO FIRME"/>
    <s v="1 PZA"/>
  </r>
  <r>
    <s v="221-01-0191"/>
    <x v="1"/>
    <s v="KOMCHEN"/>
    <s v="CALLE 35 S/N X 28 Y 30"/>
    <x v="3"/>
    <x v="1"/>
    <n v="1"/>
    <n v="1"/>
    <n v="2"/>
    <s v="CANUL KU MARIA ESTHER"/>
    <s v="9991-74-46-29"/>
    <s v="1813/2020"/>
    <n v="1"/>
    <n v="1"/>
    <n v="128537.85"/>
    <s v="221-01-0191 COM. KOMCHEN CALLE 35 S/N X 28 Y 30 CONSTRUCCION DE TECHO FIRME"/>
    <s v="1 PZA"/>
  </r>
  <r>
    <s v="221-01-0310"/>
    <x v="1"/>
    <s v="KOMCHEN"/>
    <s v="CALLE 39 S/N X 28 Y 30"/>
    <x v="3"/>
    <x v="1"/>
    <n v="2"/>
    <n v="3"/>
    <n v="5"/>
    <s v="ALBORNOZ JUAN DE LA CRUZ"/>
    <s v="9991-36-56-76"/>
    <s v="1841/2020"/>
    <n v="1"/>
    <n v="1"/>
    <n v="91812.75"/>
    <s v="221-01-0310 COM. KOMCHEN CALLE 39 S/N X 28 Y 30 CONSTRUCCION DE TECHO FIRME"/>
    <s v="1 PZA"/>
  </r>
  <r>
    <s v="221-01-0274"/>
    <x v="1"/>
    <s v="KOMCHEN"/>
    <s v="CALLE 33 S/N X 40"/>
    <x v="3"/>
    <x v="1"/>
    <n v="4"/>
    <n v="2"/>
    <n v="6"/>
    <s v="CITUC CANUL WILBERTH"/>
    <s v="9995-06-93-96"/>
    <s v="2085/2020"/>
    <n v="1"/>
    <n v="1"/>
    <n v="33052.589999999997"/>
    <s v="221-01-0274 COM. KOMCHEN CALLE 33 S/N X 40 CONSTRUCCION DE TECHO FIRME"/>
    <s v="1 PZA"/>
  </r>
  <r>
    <s v="221-01-0314"/>
    <x v="1"/>
    <s v="KOMCHEN"/>
    <s v="CALLE 32-A S/N X 27"/>
    <x v="3"/>
    <x v="1"/>
    <n v="3"/>
    <n v="3"/>
    <n v="6"/>
    <s v="LOPEZ CITUK ERMILO"/>
    <s v="9994-85-26-35"/>
    <s v="1796/2020"/>
    <n v="1"/>
    <n v="1"/>
    <n v="91812.75"/>
    <s v="221-01-0314 COM. KOMCHEN CALLE 32-A S/N X 27 CONSTRUCCION DE TECHO FIRME"/>
    <s v="1 PZA"/>
  </r>
  <r>
    <s v="221-01-0315"/>
    <x v="1"/>
    <s v="KOMCHEN"/>
    <s v="CALLE 26 S/N X 29 Y 31"/>
    <x v="3"/>
    <x v="1"/>
    <n v="3"/>
    <n v="1"/>
    <n v="4"/>
    <s v="CENTENO CIME LAURA ESMERALDA"/>
    <s v="9996-39-61-50"/>
    <s v="1809/2020"/>
    <n v="1"/>
    <n v="1"/>
    <n v="73450.2"/>
    <s v="221-01-0315 COM. KOMCHEN CALLE 26 S/N X 29 Y 31 CONSTRUCCION DE TECHO FIRME"/>
    <s v="1 PZA"/>
  </r>
  <r>
    <s v="221-01-0193"/>
    <x v="1"/>
    <s v="KOMCHEN"/>
    <s v="CALLE 32 S/N X 25-A Y 27"/>
    <x v="3"/>
    <x v="1"/>
    <n v="2"/>
    <n v="5"/>
    <n v="7"/>
    <s v="CITUK JOSE ISRAEL"/>
    <s v="9999-05-46-64"/>
    <s v="1808/2020"/>
    <n v="1"/>
    <n v="1"/>
    <n v="128537.85"/>
    <s v="221-01-0193 COM. KOMCHEN CALLE 32 S/N X 25-A Y 27 CONSTRUCCION DE TECHO FIRME"/>
    <s v="1 PZA"/>
  </r>
  <r>
    <s v="221-01-0211"/>
    <x v="1"/>
    <s v="KOMCHEN"/>
    <s v="CALLE 28 S/N X 25"/>
    <x v="3"/>
    <x v="1"/>
    <n v="2"/>
    <n v="4"/>
    <n v="6"/>
    <s v="JIMENEZ QUITUK CONCEPCION"/>
    <s v="9999-70-33-84"/>
    <s v="1788/2020"/>
    <n v="1"/>
    <n v="1"/>
    <n v="146900.4"/>
    <s v="221-01-0211 COM. KOMCHEN CALLE 28 S/N X 25 CONSTRUCCION DE TECHO FIRME"/>
    <s v="1 PZA"/>
  </r>
  <r>
    <s v="221-01-0318"/>
    <x v="1"/>
    <s v="KOMCHEN"/>
    <s v="CALLE 37 S/N X 40"/>
    <x v="3"/>
    <x v="1"/>
    <n v="2"/>
    <n v="1"/>
    <n v="3"/>
    <s v="POOL LEONARDO"/>
    <s v="9993-33-34-45"/>
    <s v="1948/2020"/>
    <n v="1"/>
    <n v="1"/>
    <n v="73450.2"/>
    <s v="221-01-0318 COM. KOMCHEN CALLE 37 S/N X 40 CONSTRUCCION DE TECHO FIRME"/>
    <s v="1 PZA"/>
  </r>
  <r>
    <s v="221-01-0427"/>
    <x v="1"/>
    <s v="KOMCHEN"/>
    <s v="CALLE 33 S/N X CARRETERA A COSGAYA"/>
    <x v="3"/>
    <x v="1"/>
    <n v="4"/>
    <n v="1"/>
    <n v="5"/>
    <s v="CAUICH CHUC ROBERTO"/>
    <s v="9994-73-71-88"/>
    <s v="1327/2019"/>
    <n v="1"/>
    <n v="1"/>
    <n v="73450.2"/>
    <s v="221-01-0427 COM. KOMCHEN CALLE 33 S/N X CARRETERA A COSGAYA CONSTRUCCION DE TECHO FIRME"/>
    <s v="1 PZA"/>
  </r>
  <r>
    <s v="221-01-0203"/>
    <x v="1"/>
    <s v="KOMCHEN"/>
    <s v="CALLE 37 S/N X 28 Y 30"/>
    <x v="3"/>
    <x v="1"/>
    <n v="2"/>
    <n v="6"/>
    <n v="8"/>
    <s v="PISTE POOL DULCE MIREYA"/>
    <s v="9993-53-29-24"/>
    <s v="1802/2020"/>
    <n v="1"/>
    <n v="1"/>
    <n v="73450.2"/>
    <s v="221-01-0203 COM. KOMCHEN CALLE 37 S/N X 28 Y 30 CONSTRUCCION DE TECHO FIRME"/>
    <s v="1 PZA"/>
  </r>
  <r>
    <s v="221-01-0206"/>
    <x v="1"/>
    <s v="KOMCHEN"/>
    <s v="CALLE 31 S/N X 18 Y 20"/>
    <x v="3"/>
    <x v="1"/>
    <n v="2"/>
    <n v="3"/>
    <n v="5"/>
    <s v="AMAYA CHALE INOCENCIO"/>
    <s v="9991-34-82-48"/>
    <s v="1792/2020"/>
    <n v="1"/>
    <n v="1"/>
    <n v="117520.32000000001"/>
    <s v="221-01-0206 COM. KOMCHEN CALLE 31 S/N X 18 Y 20 CONSTRUCCION DE TECHO FIRME"/>
    <s v="1 PZA"/>
  </r>
  <r>
    <s v="221-01-0419"/>
    <x v="1"/>
    <s v="KOMCHEN"/>
    <s v="CALLE 40 S/N X 27 Y 31"/>
    <x v="3"/>
    <x v="1"/>
    <n v="1"/>
    <n v="1"/>
    <n v="2"/>
    <s v="PISTE POOL MARIA IGNACIA"/>
    <s v="9999-03-79-28"/>
    <s v="0664/2020"/>
    <n v="1"/>
    <n v="1"/>
    <n v="128537.85"/>
    <s v="221-01-0419 COM. KOMCHEN CALLE 40 S/N X 27 Y 31 CONSTRUCCION DE TECHO FIRME"/>
    <s v="1 PZA"/>
  </r>
  <r>
    <s v="221-01-0366"/>
    <x v="1"/>
    <s v="NOC-AC"/>
    <s v="CALLE 29 S/N X 30 Y 32 DIAG"/>
    <x v="3"/>
    <x v="1"/>
    <n v="1"/>
    <n v="0"/>
    <n v="1"/>
    <s v="SANCHEZ GUSTAVO"/>
    <s v="NO TIENE"/>
    <s v="1603/2020"/>
    <n v="1"/>
    <n v="1"/>
    <n v="58760.160000000003"/>
    <s v="221-01-0366 COM. NOC-AC CALLE 29 S/N X 30 Y 32 DIAG CONSTRUCCION DE TECHO FIRME"/>
    <s v="1 PZA"/>
  </r>
  <r>
    <s v="221-01-0326"/>
    <x v="1"/>
    <s v="NOC-AC"/>
    <s v="CALLE 26 S/N X 31 Y 31 DIAG"/>
    <x v="3"/>
    <x v="1"/>
    <n v="2"/>
    <n v="1"/>
    <n v="3"/>
    <s v="TOH POOL JUAN EDUARDO"/>
    <s v="NO TIENE"/>
    <s v="1625/2020"/>
    <n v="1"/>
    <n v="1"/>
    <n v="91812.75"/>
    <s v="221-01-0326 COM. NOC-AC CALLE 26 S/N X 31 Y 31 DIAG CONSTRUCCION DE TECHO FIRME"/>
    <s v="1 PZA"/>
  </r>
  <r>
    <s v="221-01-0331"/>
    <x v="1"/>
    <s v="NOC-AC"/>
    <s v="CALLE 28 S/N X 31 DIAG Y 33"/>
    <x v="3"/>
    <x v="1"/>
    <n v="1"/>
    <n v="2"/>
    <n v="3"/>
    <s v="CHUC CASANOVA JORGE RENAN"/>
    <s v="9992-49-25-76"/>
    <s v="1604/2020"/>
    <n v="1"/>
    <n v="1"/>
    <n v="73450.2"/>
    <s v="221-01-0331 COM. NOC-AC CALLE 28 S/N X 31 DIAG Y 33 CONSTRUCCION DE TECHO FIRME"/>
    <s v="1 PZA"/>
  </r>
  <r>
    <s v="221-01-0338"/>
    <x v="1"/>
    <s v="NOC-AC"/>
    <s v="CALLE 30 S/N X 29 Y CARRETERA A COSGAYA"/>
    <x v="3"/>
    <x v="1"/>
    <n v="2"/>
    <n v="2"/>
    <n v="4"/>
    <s v="CUMI CHUC ANGEL RODRIGO"/>
    <s v="9993-25-56-72"/>
    <s v="1623/2020"/>
    <n v="1"/>
    <n v="1"/>
    <n v="91812.75"/>
    <s v="221-01-0338 COM. NOC-AC CALLE 30 S/N X 29 Y CARRETERA A COSGAYA CONSTRUCCION DE TECHO FIRME"/>
    <s v="1 PZA"/>
  </r>
  <r>
    <s v="221-01-0327"/>
    <x v="1"/>
    <s v="NOC-AC"/>
    <s v="CALLE 28 S/N X 29-A"/>
    <x v="3"/>
    <x v="1"/>
    <n v="2"/>
    <n v="2"/>
    <n v="4"/>
    <s v="CHUC CHUC BENANCIO"/>
    <s v="NO TIENE"/>
    <s v="1620/2020"/>
    <n v="1"/>
    <n v="1"/>
    <n v="73450.2"/>
    <s v="221-01-0327 COM. NOC-AC CALLE 28 S/N X 29-A CONSTRUCCION DE TECHO FIRME"/>
    <s v="1 PZA"/>
  </r>
  <r>
    <s v="221-01-0550"/>
    <x v="1"/>
    <s v="SAC NICTE"/>
    <s v="CALLE 20 S/N X 23 Y 25"/>
    <x v="3"/>
    <x v="1"/>
    <n v="3"/>
    <n v="3"/>
    <n v="6"/>
    <s v="CAAMAL COB LEONARDO"/>
    <s v="9992-41-53-93"/>
    <s v="1555/2020"/>
    <n v="1"/>
    <n v="1"/>
    <n v="91812.75"/>
    <s v="221-01-0550 COM. SAC NICTE CALLE 20 S/N X 23 Y 25 CONSTRUCCION DE TECHO FIRME"/>
    <s v="1 PZA"/>
  </r>
  <r>
    <s v="221-01-0414"/>
    <x v="1"/>
    <s v="SAN ANTONIO TZACALA"/>
    <s v="CALLE 25 S/N X 20"/>
    <x v="3"/>
    <x v="1"/>
    <n v="1"/>
    <n v="2"/>
    <n v="3"/>
    <s v="CHAN BLANQUET MADEIMI BERENICE"/>
    <s v="9997-49-03-78"/>
    <s v="1285/2019"/>
    <n v="1"/>
    <n v="1"/>
    <n v="91812.75"/>
    <s v="221-01-0414 COM. SAN ANTONIO TZACALA CALLE 25 S/N X 20 CONSTRUCCION DE TECHO FIRME"/>
    <s v="1 PZA"/>
  </r>
  <r>
    <s v="221-01-0342"/>
    <x v="1"/>
    <s v="SAN MATIAS COSGAYA"/>
    <s v="CALLE 17 S/N X 18 Y 20"/>
    <x v="3"/>
    <x v="1"/>
    <n v="1"/>
    <n v="1"/>
    <n v="2"/>
    <s v="UC CAB RAMIRO"/>
    <s v="9994-33-72-99"/>
    <s v="1699/2020"/>
    <n v="1"/>
    <n v="1"/>
    <n v="128537.85"/>
    <s v="221-01-0342 COM. SAN MATIAS COSGAYA CALLE 17 S/N X 18 Y 20 CONSTRUCCION DE TECHO FIRME"/>
    <s v="1 PZA"/>
  </r>
  <r>
    <s v="221-01-0362"/>
    <x v="1"/>
    <s v="SAN MATIAS COSGAYA"/>
    <s v="CALLE 10 S/N X 13 Y 15"/>
    <x v="3"/>
    <x v="1"/>
    <n v="0"/>
    <n v="1"/>
    <n v="1"/>
    <s v="CITUK VILLALOBOS CASIMIRA"/>
    <s v="9997-46-72-02"/>
    <s v="1695/2020"/>
    <n v="1"/>
    <n v="1"/>
    <n v="146900.4"/>
    <s v="221-01-0362 COM. SAN MATIAS COSGAYA CALLE 10 S/N X 13 Y 15 CONSTRUCCION DE TECHO FIRME"/>
    <s v="1 PZA"/>
  </r>
  <r>
    <s v="221-01-0685"/>
    <x v="1"/>
    <s v="SAN MATIAS COSGAYA"/>
    <s v="CALLE 19 S/N X 4 Y 6"/>
    <x v="3"/>
    <x v="1"/>
    <n v="2"/>
    <n v="2"/>
    <n v="4"/>
    <s v="CHI AKE JUAN LUIS"/>
    <s v="9993-28-09-57"/>
    <s v="0909/2020"/>
    <m/>
    <n v="1"/>
    <n v="132210.35999999999"/>
    <s v="221-01-0685 COM. SAN MATIAS COSGAYA CALLE 19 S/N X 4 Y 6 CONSTRUCCION DE TECHO FIRME"/>
    <s v="1 PZA"/>
  </r>
  <r>
    <s v="221-01-0358"/>
    <x v="1"/>
    <s v="SAN MATIAS COSGAYA"/>
    <s v="CALLE 17 S/N X 4 Y 6"/>
    <x v="3"/>
    <x v="1"/>
    <n v="1"/>
    <n v="3"/>
    <n v="4"/>
    <s v="CAMPOS JORGE HERMELINDA"/>
    <s v="9997-40-04-00"/>
    <s v="1692/2020"/>
    <n v="1"/>
    <n v="1"/>
    <n v="132210.35999999999"/>
    <s v="221-01-0358 COM. SAN MATIAS COSGAYA CALLE 17 S/N X 4 Y 6 CONSTRUCCION DE TECHO FIRME"/>
    <s v="1 PZA"/>
  </r>
  <r>
    <s v="221-01-0352"/>
    <x v="1"/>
    <s v="SAN MATIAS COSGAYA"/>
    <s v="CALLE 21 S/N X 10 Y 12"/>
    <x v="3"/>
    <x v="1"/>
    <n v="1"/>
    <n v="4"/>
    <n v="5"/>
    <s v="CHI CABRERA RAFAEL"/>
    <s v="9997-39-68-81"/>
    <s v="1712/2020"/>
    <n v="1"/>
    <n v="1"/>
    <n v="91812.75"/>
    <s v="221-01-0352 COM. SAN MATIAS COSGAYA CALLE 21 S/N X 10 Y 12 CONSTRUCCION DE TECHO FIRME"/>
    <s v="1 PZA"/>
  </r>
  <r>
    <s v="221-01-0351"/>
    <x v="1"/>
    <s v="SAN MATIAS COSGAYA"/>
    <s v="CALLE 12 S/N X 21 Y 19"/>
    <x v="3"/>
    <x v="1"/>
    <n v="3"/>
    <n v="2"/>
    <n v="5"/>
    <s v="JORGE PISTE MARIA ERNILDA"/>
    <s v="9995-02-10-49"/>
    <s v="1715/2020"/>
    <n v="1"/>
    <n v="1"/>
    <n v="146900.4"/>
    <s v="221-01-0351 COM. SAN MATIAS COSGAYA CALLE 12 S/N X 21 Y 19 CONSTRUCCION DE TECHO FIRME"/>
    <s v="1 PZA"/>
  </r>
  <r>
    <s v="221-01-0343"/>
    <x v="1"/>
    <s v="SAN MATIAS COSGAYA"/>
    <s v="CALLE 10 S/N X 13 Y 15"/>
    <x v="3"/>
    <x v="1"/>
    <n v="1"/>
    <n v="4"/>
    <n v="5"/>
    <s v="SALAZAR JORGE ROGER RICARDO"/>
    <s v="9995-77-90-07"/>
    <s v="1702/2020"/>
    <n v="1"/>
    <n v="1"/>
    <n v="55087.65"/>
    <s v="221-01-0343 COM. SAN MATIAS COSGAYA CALLE 10 S/N X 13 Y 15 CONSTRUCCION DE TECHO FIRME"/>
    <s v="1 PZA"/>
  </r>
  <r>
    <s v="221-01-0124"/>
    <x v="1"/>
    <s v="SAN MATIAS COSGAYA"/>
    <s v="CALLE 11 S/N X 8 Y 10"/>
    <x v="3"/>
    <x v="1"/>
    <n v="2"/>
    <n v="1"/>
    <n v="3"/>
    <s v="CHI PECH EDUARDO AUGUSTO"/>
    <s v="9994-70-09-10"/>
    <s v="2000/2020"/>
    <n v="1"/>
    <n v="1"/>
    <n v="36725.1"/>
    <s v="221-01-0124 COM. SAN MATIAS COSGAYA CALLE 11 S/N X 8 Y 10 CONSTRUCCION DE TECHO FIRME"/>
    <s v="1 PZA"/>
  </r>
  <r>
    <s v="221-01-0229"/>
    <x v="1"/>
    <s v="SAN MATIAS COSGAYA"/>
    <s v="CALLE 10 S/N X 11 Y 13"/>
    <x v="3"/>
    <x v="1"/>
    <n v="3"/>
    <n v="2"/>
    <n v="5"/>
    <s v="CAMPOS JORGE ELIZABETH"/>
    <s v="9992-38-76-27"/>
    <s v="2007/2020"/>
    <n v="1"/>
    <n v="1"/>
    <n v="128537.85"/>
    <s v="221-01-0229 COM. SAN MATIAS COSGAYA CALLE 10 S/N X 11 Y 13 CONSTRUCCION DE TECHO FIRME"/>
    <s v="1 PZA"/>
  </r>
  <r>
    <s v="221-01-0127"/>
    <x v="1"/>
    <s v="SAN MATIAS COSGAYA"/>
    <s v="CALLE 11 S/N X 12 Y 14"/>
    <x v="3"/>
    <x v="1"/>
    <n v="4"/>
    <n v="1"/>
    <n v="5"/>
    <s v="TZEC CHI JOSE EDILBERTO"/>
    <s v="9995-45-55-94"/>
    <s v="1997/2020"/>
    <n v="1"/>
    <n v="1"/>
    <n v="110175.3"/>
    <s v="221-01-0127 COM. SAN MATIAS COSGAYA CALLE 11 S/N X 12 Y 14 CONSTRUCCION DE TECHO FIRME"/>
    <s v="1 PZA"/>
  </r>
  <r>
    <s v="221-01-0350"/>
    <x v="1"/>
    <s v="SAN MATIAS COSGAYA"/>
    <s v="CALLE 17 S/N X 6 Y 8"/>
    <x v="3"/>
    <x v="1"/>
    <n v="3"/>
    <n v="1"/>
    <n v="4"/>
    <s v="CABRERA PISTE FLORENTINO"/>
    <s v="9992-16-07-28"/>
    <s v="1716/2020"/>
    <n v="1"/>
    <n v="1"/>
    <n v="128537.85"/>
    <s v="221-01-0350 COM. SAN MATIAS COSGAYA CALLE 17 S/N X 6 Y 8 CONSTRUCCION DE TECHO FIRME"/>
    <s v="1 PZA"/>
  </r>
  <r>
    <s v="221-01-0291"/>
    <x v="1"/>
    <s v="SAN MATIAS COSGAYA"/>
    <s v="CALLE 12 S/N X 19 Y 21"/>
    <x v="3"/>
    <x v="1"/>
    <n v="0"/>
    <n v="4"/>
    <n v="4"/>
    <s v="PUERTO AKE AMELIA"/>
    <s v="9995-47-96-57"/>
    <s v="1710/2020"/>
    <n v="1"/>
    <n v="1"/>
    <n v="128537.85"/>
    <s v="221-01-0291 COM. SAN MATIAS COSGAYA CALLE 12 S/N X 19 Y 21 CONSTRUCCION DE TECHO FIRME"/>
    <s v="1 PZA"/>
  </r>
  <r>
    <s v="221-01-0294"/>
    <x v="1"/>
    <s v="SAN MATIAS COSGAYA"/>
    <s v="CALLE 13 S/N X 20 Y 22"/>
    <x v="3"/>
    <x v="1"/>
    <n v="1"/>
    <n v="2"/>
    <n v="3"/>
    <s v="BALAM HUCHIN GEIDY LUCIA"/>
    <s v="9991-59-87-29"/>
    <s v="1708/2020"/>
    <n v="1"/>
    <n v="1"/>
    <n v="128537.85"/>
    <s v="221-01-0294 COM. SAN MATIAS COSGAYA CALLE 13 S/N X 20 Y 22 CONSTRUCCION DE TECHO FIRME"/>
    <s v="1 PZA"/>
  </r>
  <r>
    <s v="221-01-0083"/>
    <x v="1"/>
    <s v="SAN PEDRO CHIMAY"/>
    <s v="CALLE 20 S/N X 21"/>
    <x v="3"/>
    <x v="1"/>
    <n v="3"/>
    <n v="2"/>
    <n v="5"/>
    <s v="CAHUICH CAB MARIA PAULINA OBDULIA"/>
    <s v="9996-03-52-98"/>
    <s v="1932/2020"/>
    <n v="1"/>
    <n v="1"/>
    <n v="73450.2"/>
    <s v="221-01-0083 COM. SAN PEDRO CHIMAY CALLE 20 S/N X 21 CONSTRUCCION DE TECHO FIRME"/>
    <s v="1 PZA"/>
  </r>
  <r>
    <s v="221-01-0051"/>
    <x v="1"/>
    <s v="SAN PEDRO CHIMAY"/>
    <s v="CALLE 16 S/N X 19"/>
    <x v="3"/>
    <x v="1"/>
    <n v="3"/>
    <n v="2"/>
    <n v="5"/>
    <s v="CAB ACOSTA CARLOS"/>
    <s v="NO TIENE"/>
    <s v="1939/2020"/>
    <n v="1"/>
    <n v="1"/>
    <n v="58760.160000000003"/>
    <s v="221-01-0051 COM. SAN PEDRO CHIMAY CALLE 16 S/N X 19 CONSTRUCCION DE TECHO FIRME"/>
    <s v="1 PZA"/>
  </r>
  <r>
    <s v="221-01-0052"/>
    <x v="1"/>
    <s v="SAN PEDRO CHIMAY"/>
    <s v="CALLE 20 S/N X 21"/>
    <x v="3"/>
    <x v="1"/>
    <n v="1"/>
    <n v="3"/>
    <n v="4"/>
    <s v="MOO CAUICH JORGE ANTONIO"/>
    <s v="9995-11-42-82"/>
    <s v="1937/2020"/>
    <n v="1"/>
    <n v="1"/>
    <n v="44070.12"/>
    <s v="221-01-0052 COM. SAN PEDRO CHIMAY CALLE 20 S/N X 21 CONSTRUCCION DE TECHO FIRME"/>
    <s v="1 PZA"/>
  </r>
  <r>
    <s v="221-01-0054"/>
    <x v="1"/>
    <s v="SAN PEDRO CHIMAY"/>
    <s v="CALLE 15 DIAG S/N X 14 Y 16"/>
    <x v="3"/>
    <x v="1"/>
    <n v="2"/>
    <n v="2"/>
    <n v="4"/>
    <s v="MOO PUC JOSE PRUDENCIO"/>
    <s v="9997-37-81-17"/>
    <s v="1929/2020"/>
    <n v="1"/>
    <n v="1"/>
    <n v="146900.4"/>
    <s v="221-01-0054 COM. SAN PEDRO CHIMAY CALLE 15 DIAG S/N X 14 Y 16 CONSTRUCCION DE TECHO FIRME"/>
    <s v="1 PZA"/>
  </r>
  <r>
    <s v="221-01-0059"/>
    <x v="1"/>
    <s v="SAN PEDRO CHIMAY"/>
    <s v="CALLE 17-A S/N X 20 Y 22"/>
    <x v="3"/>
    <x v="1"/>
    <n v="2"/>
    <n v="2"/>
    <n v="4"/>
    <s v="CHIM UC FELIPE DE JESUS"/>
    <s v="9992-43-02-22"/>
    <s v="1934/2020"/>
    <n v="1"/>
    <n v="1"/>
    <n v="73450.2"/>
    <s v="221-01-0059 COM. SAN PEDRO CHIMAY CALLE 17-A S/N X 20 Y 22 CONSTRUCCION DE TECHO FIRME"/>
    <s v="1 PZA"/>
  </r>
  <r>
    <s v="221-01-0656"/>
    <x v="1"/>
    <s v="SANTA CRUZ PALOMEQUE"/>
    <s v="CALLE 83 S/N X 84"/>
    <x v="3"/>
    <x v="1"/>
    <n v="1"/>
    <n v="4"/>
    <n v="5"/>
    <s v="CASTEYANO CHABLE NUEMI"/>
    <s v="9996-48-79-12"/>
    <s v="1198/2020"/>
    <n v="1"/>
    <n v="1"/>
    <n v="146900.4"/>
    <s v="221-01-0656 COM. SANTA CRUZ PALOMEQUE CALLE 83 S/N X 84 CONSTRUCCION DE TECHO FIRME"/>
    <s v="1 PZA"/>
  </r>
  <r>
    <s v="221-01-0429"/>
    <x v="1"/>
    <s v="SANTA MARIA YAXCHE"/>
    <s v="CALLE 21 S/N X 20"/>
    <x v="3"/>
    <x v="1"/>
    <n v="1"/>
    <n v="2"/>
    <n v="3"/>
    <s v="POOL SILVA EDUARDO"/>
    <s v="9991-06-10-36"/>
    <s v="1728/2020"/>
    <n v="1"/>
    <n v="1"/>
    <n v="128537.85"/>
    <s v="221-01-0429 COM. SANTA MARIA YAXCHE CALLE 21 S/N X 20 CONSTRUCCION DE TECHO FIRME"/>
    <s v="1 PZA"/>
  </r>
  <r>
    <s v="221-01-0453"/>
    <x v="1"/>
    <s v="SIERRA PAPACAL"/>
    <s v="CALLE 22 S/N X 17 ESQ"/>
    <x v="3"/>
    <x v="1"/>
    <n v="1"/>
    <n v="2"/>
    <n v="3"/>
    <s v="MATUS JIMENEZ MAYELI AMAIRANI"/>
    <s v="9993-23-23-66"/>
    <s v="0797/2020"/>
    <n v="1"/>
    <n v="1"/>
    <n v="91812.75"/>
    <s v="221-01-0453 COM. SIERRA PAPACAL CALLE 22 S/N X 17 ESQ CONSTRUCCION DE TECHO FIRME"/>
    <s v="1 PZA"/>
  </r>
  <r>
    <s v="221-01-0442"/>
    <x v="1"/>
    <s v="SIERRA PAPACAL"/>
    <s v="CALLE 10 S/N X 11"/>
    <x v="3"/>
    <x v="1"/>
    <n v="1"/>
    <n v="1"/>
    <n v="2"/>
    <s v="DZUL MENA LILIA"/>
    <s v="9991-87-68-10"/>
    <s v="1321/2020"/>
    <n v="1"/>
    <n v="1"/>
    <n v="110175.3"/>
    <s v="221-01-0442 COM. SIERRA PAPACAL CALLE 10 S/N X 11 CONSTRUCCION DE TECHO FIRME"/>
    <s v="1 PZA"/>
  </r>
  <r>
    <s v="221-01-0448"/>
    <x v="1"/>
    <s v="SIERRA PAPACAL"/>
    <s v="CALLE 16 DIAG S/N X 15"/>
    <x v="3"/>
    <x v="1"/>
    <n v="4"/>
    <n v="1"/>
    <n v="5"/>
    <s v="JIMENEZ POOL MAURICIO DE JESUS"/>
    <s v="9991-89-77-54"/>
    <s v="1320/2020"/>
    <n v="1"/>
    <n v="1"/>
    <n v="91812.75"/>
    <s v="221-01-0448 COM. SIERRA PAPACAL CALLE 16 DIAG S/N X 15 CONSTRUCCION DE TECHO FIRME"/>
    <s v="1 PZA"/>
  </r>
  <r>
    <s v="221-01-0267"/>
    <x v="1"/>
    <s v="SIERRA PAPACAL"/>
    <s v="CALLE 12 S/N X 15 Y 15-B"/>
    <x v="3"/>
    <x v="1"/>
    <n v="2"/>
    <n v="2"/>
    <n v="4"/>
    <s v="EK CABRERA CARLOS GASPAR"/>
    <s v="9992-79-14-64"/>
    <s v="1867/2020"/>
    <n v="1"/>
    <n v="1"/>
    <n v="128537.85"/>
    <s v="221-01-0267 COM. SIERRA PAPACAL CALLE 12 S/N X 15 Y 15-B CONSTRUCCION DE TECHO FIRME"/>
    <s v="1 PZA"/>
  </r>
  <r>
    <s v="221-01-0264"/>
    <x v="1"/>
    <s v="SIERRA PAPACAL"/>
    <s v="CALLE 10 S/N X 15 Y 17"/>
    <x v="3"/>
    <x v="1"/>
    <n v="1"/>
    <n v="4"/>
    <n v="5"/>
    <s v="GONZALEZ EK CARLOS AUGUSTO"/>
    <s v="9991-64-14-37"/>
    <s v="1878/2020"/>
    <n v="1"/>
    <n v="1"/>
    <n v="128537.85"/>
    <s v="221-01-0264 COM. SIERRA PAPACAL CALLE 10 S/N X 15 Y 17 CONSTRUCCION DE TECHO FIRME"/>
    <s v="1 PZA"/>
  </r>
  <r>
    <s v="221-01-0272"/>
    <x v="1"/>
    <s v="SIERRA PAPACAL"/>
    <s v="CALLE 17 S/N X 10 ESQ"/>
    <x v="3"/>
    <x v="1"/>
    <n v="2"/>
    <n v="2"/>
    <n v="4"/>
    <s v="VELA EUAN FRANCISCO"/>
    <s v="9995-12-10-20"/>
    <s v="1860/2020"/>
    <n v="1"/>
    <n v="1"/>
    <n v="73450.2"/>
    <s v="221-01-0272 COM. SIERRA PAPACAL CALLE 17 S/N X 10 ESQ CONSTRUCCION DE TECHO FIRME"/>
    <s v="1 PZA"/>
  </r>
  <r>
    <s v="221-01-0270"/>
    <x v="1"/>
    <s v="SIERRA PAPACAL"/>
    <s v="CALLE 12 S/N X 15-A Y 11"/>
    <x v="3"/>
    <x v="1"/>
    <n v="3"/>
    <n v="2"/>
    <n v="5"/>
    <s v="HERNANDEZ KU FEDERICO"/>
    <s v="9994-70-77-54"/>
    <s v="1862/2020"/>
    <n v="1"/>
    <n v="1"/>
    <n v="146900.4"/>
    <s v="221-01-0270 COM. SIERRA PAPACAL CALLE 12 S/N X 15-A Y 11 CONSTRUCCION DE TECHO FIRME"/>
    <s v="1 PZA"/>
  </r>
  <r>
    <s v="221-01-0234"/>
    <x v="1"/>
    <s v="SIERRA PAPACAL"/>
    <s v="CALLE 16 DIAG S/N X 15-A Y 15-B"/>
    <x v="3"/>
    <x v="1"/>
    <n v="1"/>
    <n v="5"/>
    <n v="6"/>
    <s v="PACHECO UC SANTOS EUGENIO"/>
    <s v="9996-36-51-64"/>
    <s v="1879/2020"/>
    <n v="1"/>
    <n v="1"/>
    <n v="146900.4"/>
    <s v="221-01-0234 COM. SIERRA PAPACAL CALLE 16 DIAG S/N X 15-A Y 15-B CONSTRUCCION DE TECHO FIRME"/>
    <s v="1 PZA"/>
  </r>
  <r>
    <s v="221-01-0265"/>
    <x v="1"/>
    <s v="SIERRA PAPACAL"/>
    <s v="CALLE 11 S/N X 10 Y 12"/>
    <x v="3"/>
    <x v="1"/>
    <n v="2"/>
    <n v="3"/>
    <n v="5"/>
    <s v="SONDA POOL FATIMA DEL ROSARIO"/>
    <s v="9999-55-49-08"/>
    <s v="1869/2020"/>
    <n v="1"/>
    <n v="1"/>
    <n v="146900.4"/>
    <s v="221-01-0265 COM. SIERRA PAPACAL CALLE 11 S/N X 10 Y 12 CONSTRUCCION DE TECHO FIRME"/>
    <s v="1 PZA"/>
  </r>
  <r>
    <s v="221-01-0666"/>
    <x v="1"/>
    <s v="SITPACH"/>
    <s v="CALLE 11 S/N X 4 Y 2"/>
    <x v="3"/>
    <x v="1"/>
    <n v="1"/>
    <n v="3"/>
    <n v="4"/>
    <s v="MANZON PAT MARIA RITA"/>
    <s v="NO TIENE"/>
    <s v="0714/2020"/>
    <n v="1"/>
    <n v="1"/>
    <n v="128537.85"/>
    <s v="221-01-0666 COM. SITPACH CALLE 11 S/N X 4 Y 2 CONSTRUCCION DE TECHO FIRME"/>
    <s v="1 PZA"/>
  </r>
  <r>
    <s v="221-01-0634"/>
    <x v="1"/>
    <s v="SITPACH"/>
    <s v="CALLE 12 S/N X 5 Y 3"/>
    <x v="3"/>
    <x v="1"/>
    <n v="1"/>
    <n v="4"/>
    <n v="5"/>
    <s v="TEPAL CEN MARIA TERESITA DE JESUS"/>
    <s v="9993-09-99-90"/>
    <s v="0673/2020"/>
    <n v="1"/>
    <n v="1"/>
    <n v="146900.4"/>
    <s v="221-01-0634 COM. SITPACH CALLE 12 S/N X 5 Y 3 CONSTRUCCION DE TECHO FIRME"/>
    <s v="1 PZA"/>
  </r>
  <r>
    <s v="221-01-0540"/>
    <x v="1"/>
    <s v="SUSULA"/>
    <s v="CALLE 18 S/N X 23-A"/>
    <x v="3"/>
    <x v="1"/>
    <n v="2"/>
    <n v="2"/>
    <n v="4"/>
    <s v="AYIL PUC CARLOS ALBERTO"/>
    <s v="9991-08-51-70"/>
    <s v="1331/2019"/>
    <n v="1"/>
    <n v="1"/>
    <n v="95485.26"/>
    <s v="221-01-0540 COM. SUSULA CALLE 18 S/N X 23-A CONSTRUCCION DE TECHO FIRME"/>
    <s v="1 PZA"/>
  </r>
  <r>
    <s v="221-01-0619"/>
    <x v="1"/>
    <s v="SUYTUNCHEN"/>
    <s v="CALLE 19 S/N X 20"/>
    <x v="3"/>
    <x v="1"/>
    <n v="2"/>
    <n v="1"/>
    <n v="3"/>
    <s v="PECH CAMPOS FATIMA AMAIRALI"/>
    <s v="9991-44-39-31"/>
    <s v="0787/2020"/>
    <n v="1"/>
    <n v="1"/>
    <n v="73450.2"/>
    <s v="221-01-0619 COM. SUYTUNCHEN CALLE 19 S/N X 20 CONSTRUCCION DE TECHO FIRME"/>
    <s v="1 PZA"/>
  </r>
  <r>
    <s v="221-01-0383"/>
    <x v="1"/>
    <s v="SUYTUNCHEN"/>
    <s v="CALLE 18 S/N X 21"/>
    <x v="3"/>
    <x v="1"/>
    <n v="1"/>
    <n v="2"/>
    <n v="3"/>
    <s v="MEX CUA YOVANY ISMAEL"/>
    <s v="9994-45-41-57"/>
    <s v="1529/2020"/>
    <n v="1"/>
    <n v="1"/>
    <n v="73450.2"/>
    <s v="221-01-0383 COM. SUYTUNCHEN CALLE 18 S/N X 21 CONSTRUCCION DE TECHO FIRME"/>
    <s v="1 PZA"/>
  </r>
  <r>
    <s v="221-01-0377"/>
    <x v="1"/>
    <s v="SUYTUNCHEN"/>
    <s v="CALLE 18 S/N X 21"/>
    <x v="3"/>
    <x v="1"/>
    <n v="4"/>
    <n v="1"/>
    <n v="5"/>
    <s v="BALAM CEBALLOS CRISTINO"/>
    <s v="9991-06-48-21"/>
    <s v="1534/2020"/>
    <n v="1"/>
    <n v="1"/>
    <n v="73450.2"/>
    <s v="221-01-0377 COM. SUYTUNCHEN CALLE 18 S/N X 21 CONSTRUCCION DE TECHO FIRME"/>
    <s v="1 PZA"/>
  </r>
  <r>
    <s v="221-01-0384"/>
    <x v="1"/>
    <s v="SUYTUNCHEN"/>
    <s v="CALLE 12 S/N X 21"/>
    <x v="3"/>
    <x v="1"/>
    <n v="1"/>
    <n v="2"/>
    <n v="3"/>
    <s v="CUMI CAMPOS JORGE MIGUEL"/>
    <s v="9992-47-22-27"/>
    <s v="1531/2020"/>
    <n v="1"/>
    <n v="1"/>
    <n v="73450.2"/>
    <s v="221-01-0384 COM. SUYTUNCHEN CALLE 12 S/N X 21 CONSTRUCCION DE TECHO FIRME"/>
    <s v="1 PZA"/>
  </r>
  <r>
    <s v="221-01-0612"/>
    <x v="1"/>
    <s v="TAHDZIBICHEN"/>
    <s v="CALLE 53 S/N X 42"/>
    <x v="3"/>
    <x v="1"/>
    <n v="0"/>
    <n v="3"/>
    <n v="3"/>
    <s v="UC GALAVIZ CAMILA"/>
    <s v="9992-30-72-43"/>
    <s v="0955/2020"/>
    <n v="1"/>
    <n v="1"/>
    <n v="62432.67"/>
    <s v="221-01-0612 COM. TAHDZIBICHEN CALLE 53 S/N X 42 CONSTRUCCION DE TECHO FIRME"/>
    <s v="1 PZA"/>
  </r>
  <r>
    <s v="221-01-0613"/>
    <x v="1"/>
    <s v="TAHDZIBICHEN"/>
    <s v="CALLE 53 S/N X 42"/>
    <x v="3"/>
    <x v="1"/>
    <n v="2"/>
    <n v="2"/>
    <n v="4"/>
    <s v="CHAN XOOL MARTHA MAGALY"/>
    <s v="9996-47-87-52"/>
    <s v="0952/2020"/>
    <n v="1"/>
    <n v="1"/>
    <n v="62432.67"/>
    <s v="221-01-0613 COM. TAHDZIBICHEN CALLE 53 S/N X 42 CONSTRUCCION DE TECHO FIRME"/>
    <s v="1 PZA"/>
  </r>
  <r>
    <s v="221-01-0598"/>
    <x v="1"/>
    <s v="TAHDZIBICHEN"/>
    <s v="CALLE 42 S/N X 43"/>
    <x v="3"/>
    <x v="1"/>
    <n v="1"/>
    <n v="1"/>
    <n v="2"/>
    <s v="COB CHAN HENRY JOSE"/>
    <s v="9991-59-75-13"/>
    <s v="1496/2020"/>
    <n v="1"/>
    <n v="1"/>
    <n v="91812.75"/>
    <s v="221-01-0598 COM. TAHDZIBICHEN CALLE 42 S/N X 43 CONSTRUCCION DE TECHO FIRME"/>
    <s v="1 PZA"/>
  </r>
  <r>
    <s v="221-01-0615"/>
    <x v="1"/>
    <s v="TAHDZIBICHEN"/>
    <s v="CALLE 55 S/N X 42"/>
    <x v="3"/>
    <x v="1"/>
    <n v="1"/>
    <n v="1"/>
    <n v="2"/>
    <s v="CANCHE ACOSTA HAYDEE MONSERRAT"/>
    <s v="9994-91-75-80"/>
    <s v="0951/2020"/>
    <n v="1"/>
    <n v="1"/>
    <n v="88140.24"/>
    <s v="221-01-0615 COM. TAHDZIBICHEN CALLE 55 S/N X 42 CONSTRUCCION DE TECHO FIRME"/>
    <s v="1 PZA"/>
  </r>
  <r>
    <s v="221-01-0418"/>
    <x v="1"/>
    <s v="TAMANCHE"/>
    <s v="CALLE 22 S/N X 25 Y 27"/>
    <x v="3"/>
    <x v="1"/>
    <n v="2"/>
    <n v="2"/>
    <n v="4"/>
    <s v="SEGOVIA BALAM MONICA DE JESUS"/>
    <s v="9993-68-29-73"/>
    <s v="1275/2020"/>
    <n v="1"/>
    <n v="1"/>
    <n v="95485.26"/>
    <s v="221-01-0418 COM. TAMANCHE CALLE 22 S/N X 25 Y 27 CONSTRUCCION DE TECHO FIRME"/>
    <s v="1 PZA"/>
  </r>
  <r>
    <s v="221-01-0416"/>
    <x v="1"/>
    <s v="TAMANCHE"/>
    <s v="CALLE 22 S/N X 25 ESQ"/>
    <x v="3"/>
    <x v="1"/>
    <n v="2"/>
    <n v="3"/>
    <n v="5"/>
    <s v="VALLEJOS HUCHIM LIZBETH ELENA"/>
    <s v="9994-37-49-31"/>
    <s v="1227/2020"/>
    <n v="1"/>
    <n v="1"/>
    <n v="73450.2"/>
    <s v="221-01-0416 COM. TAMANCHE CALLE 22 S/N X 25 ESQ CONSTRUCCION DE TECHO FIRME"/>
    <s v="1 PZA"/>
  </r>
  <r>
    <s v="221-01-0562"/>
    <x v="1"/>
    <s v="TIXCACAL"/>
    <s v="CALLE 20 S/N X 23 Y 25"/>
    <x v="3"/>
    <x v="1"/>
    <n v="4"/>
    <n v="3"/>
    <n v="7"/>
    <s v="MARTIN PECH GENNY ARACELY"/>
    <s v="9999-91-22-68"/>
    <s v="1487/2020"/>
    <n v="1"/>
    <n v="1"/>
    <n v="73450.2"/>
    <s v="221-01-0562 COM. TIXCACAL CALLE 20 S/N X 23 Y 25 CONSTRUCCION DE TECHO FIRME"/>
    <s v="1 PZA"/>
  </r>
  <r>
    <s v="221-01-0558"/>
    <x v="1"/>
    <s v="TIXCACAL"/>
    <s v="CALLE 18 S/N X 19 Y 21"/>
    <x v="3"/>
    <x v="1"/>
    <n v="3"/>
    <n v="1"/>
    <n v="4"/>
    <s v="KU HU SEBASTIAN"/>
    <s v="9995-53-19-56"/>
    <s v="0610/2019"/>
    <n v="1"/>
    <n v="1"/>
    <n v="91812.75"/>
    <s v="221-01-0558 COM. TIXCACAL CALLE 18 S/N X 19 Y 21 CONSTRUCCION DE TECHO FIRME"/>
    <s v="1 PZA"/>
  </r>
  <r>
    <s v="221-01-0148"/>
    <x v="1"/>
    <s v="TIXCACAL"/>
    <s v="CALLE 14 S/N X 21"/>
    <x v="3"/>
    <x v="1"/>
    <n v="3"/>
    <n v="1"/>
    <n v="4"/>
    <s v="MARTIN TUT JOSE MAXIMO"/>
    <s v="9991-12-49-79"/>
    <s v="1003/2020"/>
    <n v="1"/>
    <n v="1"/>
    <n v="73450.2"/>
    <s v="221-01-0148 COM. TIXCACAL CALLE 14 S/N X 21 CONSTRUCCION DE TECHO FIRME"/>
    <s v="1 PZA"/>
  </r>
  <r>
    <s v="221-01-0222"/>
    <x v="1"/>
    <s v="XCUNYA"/>
    <s v="CALLE 20 S/N X 21 Y 23"/>
    <x v="3"/>
    <x v="1"/>
    <n v="3"/>
    <n v="1"/>
    <n v="4"/>
    <s v="CAUICH PECH JUAN EFRAIN"/>
    <s v="9991-93-24-54"/>
    <s v="2032/2020"/>
    <n v="1"/>
    <n v="1"/>
    <n v="73450.2"/>
    <s v="221-01-0222 COM. XCUNYA CALLE 20 S/N X 21 Y 23 CONSTRUCCION DE TECHO FIRME"/>
    <s v="1 PZA"/>
  </r>
  <r>
    <s v="221-01-0224"/>
    <x v="1"/>
    <s v="XCUNYA"/>
    <s v="CALLE 18 S/N X 15"/>
    <x v="3"/>
    <x v="1"/>
    <n v="1"/>
    <n v="1"/>
    <n v="2"/>
    <s v="CHALE EUAN SANTOS OLEGARIO"/>
    <s v="9996-42-21-43"/>
    <s v="2022/2020"/>
    <n v="1"/>
    <n v="1"/>
    <n v="91812.75"/>
    <s v="221-01-0224 COM. XCUNYA CALLE 18 S/N X 15 CONSTRUCCION DE TECHO FIRME"/>
    <s v="1 PZA"/>
  </r>
  <r>
    <s v="221-01-0226"/>
    <x v="1"/>
    <s v="XCUNYA"/>
    <s v="CALLE 22 S/N X 21 Y 23"/>
    <x v="3"/>
    <x v="1"/>
    <n v="3"/>
    <n v="2"/>
    <n v="5"/>
    <s v="CAUICH CASTRO MARTHA MARIA"/>
    <s v="9991-25-15-26"/>
    <s v="2012/2020"/>
    <n v="1"/>
    <n v="1"/>
    <n v="146900.4"/>
    <s v="221-01-0226 COM. XCUNYA CALLE 22 S/N X 21 Y 23 CONSTRUCCION DE TECHO FIRME"/>
    <s v="1 PZA"/>
  </r>
  <r>
    <s v="221-01-0424"/>
    <x v="1"/>
    <s v="XCUNYA"/>
    <s v="CALLE 20 S/N X 21 Y 18 DIAG"/>
    <x v="3"/>
    <x v="1"/>
    <n v="2"/>
    <n v="2"/>
    <n v="4"/>
    <s v="MENA GIL ROLANDO ENRIQUE"/>
    <s v="9994-39-53-45"/>
    <s v="0645/2020"/>
    <n v="1"/>
    <n v="1"/>
    <n v="146900.4"/>
    <s v="221-01-0424 COM. XCUNYA CALLE 20 S/N X 21 Y 18 DIAG CONSTRUCCION DE TECHO FIRME"/>
    <s v="1 PZA"/>
  </r>
  <r>
    <s v="221-01-0225"/>
    <x v="1"/>
    <s v="XCUNYA"/>
    <s v="CALLE 20 S/N X 21 Y 23"/>
    <x v="3"/>
    <x v="1"/>
    <n v="1"/>
    <n v="2"/>
    <n v="3"/>
    <s v="MAY CHALE ROMUALDO"/>
    <s v="NO TIENE"/>
    <s v="2018/2020"/>
    <n v="1"/>
    <n v="1"/>
    <n v="91812.75"/>
    <s v="221-01-0225 COM. XCUNYA CALLE 20 S/N X 21 Y 23 CONSTRUCCION DE TECHO FIRME"/>
    <s v="1 PZA"/>
  </r>
  <r>
    <s v="221-01-0277"/>
    <x v="1"/>
    <s v="XCUNYA"/>
    <s v="CALLE 18 S/N X 15"/>
    <x v="3"/>
    <x v="1"/>
    <n v="2"/>
    <n v="3"/>
    <n v="5"/>
    <s v="COUOH DZUL PASTOR"/>
    <s v="9999-94-81-00"/>
    <s v="2027/2020"/>
    <n v="1"/>
    <n v="1"/>
    <n v="110175.3"/>
    <s v="221-01-0277 COM. XCUNYA CALLE 18 S/N X 15 CONSTRUCCION DE TECHO FIRME"/>
    <s v="1 PZA"/>
  </r>
  <r>
    <s v="221-01-0276"/>
    <x v="1"/>
    <s v="XCUNYA"/>
    <s v="CALLE 20 S/N X 21"/>
    <x v="3"/>
    <x v="1"/>
    <n v="2"/>
    <n v="1"/>
    <n v="3"/>
    <s v="HOIL COUOH RUFINO"/>
    <s v="NO TIENE"/>
    <s v="2021/2020"/>
    <n v="1"/>
    <n v="1"/>
    <n v="128537.85"/>
    <s v="221-01-0276 COM. XCUNYA CALLE 20 S/N X 21 CONSTRUCCION DE TECHO FIRME"/>
    <s v="1 PZA"/>
  </r>
  <r>
    <s v="221-01-0288"/>
    <x v="1"/>
    <s v="XCUNYA"/>
    <s v="CALLE 13 S/N X 20"/>
    <x v="3"/>
    <x v="1"/>
    <n v="1"/>
    <n v="3"/>
    <n v="4"/>
    <s v="DZUL MOO RICARDO"/>
    <s v="9991-92-34-44"/>
    <s v="2023/2020"/>
    <n v="1"/>
    <n v="1"/>
    <n v="146900.4"/>
    <s v="221-01-0288 COM. XCUNYA CALLE 13 S/N X 20 CONSTRUCCION DE TECHO FIRME"/>
    <s v="1 PZA"/>
  </r>
  <r>
    <s v="221-01-0284"/>
    <x v="1"/>
    <s v="XCUNYA"/>
    <s v="CALLE 23-A S/N X 20 DIAG"/>
    <x v="3"/>
    <x v="1"/>
    <n v="3"/>
    <n v="3"/>
    <n v="6"/>
    <s v="COUOH MENA ARMANDO ROLANDO"/>
    <s v="9991-51-46-43"/>
    <s v="2096/2020"/>
    <n v="1"/>
    <n v="1"/>
    <n v="36725.1"/>
    <s v="221-01-0284 COM. XCUNYA CALLE 23-A S/N X 20 DIAG CONSTRUCCION DE TECHO FIRME"/>
    <s v="1 PZA"/>
  </r>
  <r>
    <s v="221-01-0292"/>
    <x v="1"/>
    <s v="XCUNYA"/>
    <s v="CALLE 21 S/N X 22"/>
    <x v="3"/>
    <x v="1"/>
    <n v="3"/>
    <n v="2"/>
    <n v="5"/>
    <s v="CHALE COUOH ROBERTO MARGARITO"/>
    <s v="9995-08-48-08"/>
    <s v="2019/2020"/>
    <n v="1"/>
    <n v="1"/>
    <n v="91812.75"/>
    <s v="221-01-0292 COM. XCUNYA CALLE 21 S/N X 22 CONSTRUCCION DE TECHO FIRME"/>
    <s v="1 PZA"/>
  </r>
  <r>
    <s v="221-01-0283"/>
    <x v="1"/>
    <s v="XCUNYA"/>
    <s v="CALLE 18 S/N X 15"/>
    <x v="3"/>
    <x v="1"/>
    <n v="3"/>
    <n v="2"/>
    <n v="5"/>
    <s v="CAUICH CAUICH LUIS ALBERTO"/>
    <s v="9992-59-02-99"/>
    <s v="2031/2020"/>
    <n v="1"/>
    <n v="1"/>
    <n v="117520.32000000001"/>
    <s v="221-01-0283 COM. XCUNYA CALLE 18 S/N X 15 CONSTRUCCION DE TECHO FIRME"/>
    <s v="1 PZA"/>
  </r>
  <r>
    <s v="221-01-0279"/>
    <x v="1"/>
    <s v="XCUNYA"/>
    <s v="CALLE 18 S/N X 21"/>
    <x v="3"/>
    <x v="1"/>
    <n v="2"/>
    <n v="1"/>
    <n v="3"/>
    <s v="CHALE URIBE JOSE LIBORIO"/>
    <s v="9991-78-05-75"/>
    <s v="2028/2020"/>
    <n v="1"/>
    <n v="1"/>
    <n v="91812.75"/>
    <s v="221-01-0279 COM. XCUNYA CALLE 18 S/N X 21 CONSTRUCCION DE TECHO FIRME"/>
    <s v="1 PZA"/>
  </r>
  <r>
    <s v="221-01-0281"/>
    <x v="1"/>
    <s v="XCUNYA"/>
    <s v="CALLE 18 S/N X 15"/>
    <x v="3"/>
    <x v="1"/>
    <n v="3"/>
    <n v="1"/>
    <n v="4"/>
    <s v="HOIL DZUL FRANCISCO JAVIER"/>
    <s v="9993-09-43-27"/>
    <s v="2093/2020"/>
    <n v="1"/>
    <n v="1"/>
    <n v="110175.3"/>
    <s v="221-01-0281 COM. XCUNYA CALLE 18 S/N X 15 CONSTRUCCION DE TECHO FIRME"/>
    <s v="1 PZA"/>
  </r>
  <r>
    <s v="221-01-0603"/>
    <x v="1"/>
    <s v="YAXNIC"/>
    <s v="CALLE 20 S/N X 21"/>
    <x v="3"/>
    <x v="1"/>
    <n v="2"/>
    <n v="2"/>
    <n v="4"/>
    <s v="YAM YAM MARIA LUCELY"/>
    <s v="9992-74-03-47"/>
    <s v="1274/2020"/>
    <n v="1"/>
    <n v="1"/>
    <n v="132210.35999999999"/>
    <s v="221-01-0603 COM. YAXNIC CALLE 20 S/N X 21 CONSTRUCCION DE TECHO FIRME"/>
    <s v="1 PZA"/>
  </r>
  <r>
    <s v="221-01-0079"/>
    <x v="2"/>
    <s v="DZUNUNCAN"/>
    <s v="CALLE 189 # 210 X 76 Y 78"/>
    <x v="3"/>
    <x v="1"/>
    <n v="1"/>
    <n v="3"/>
    <n v="4"/>
    <s v="DE LA CRUZ AVENDAÑO MARY CRUZ"/>
    <s v="9995-08-47-77"/>
    <s v="1273/2020"/>
    <n v="1"/>
    <n v="1"/>
    <n v="110175.3"/>
    <s v="221-01-0079 FRACC. DZUNUNCAN CALLE 189 # 210 X 76 Y 78 CONSTRUCCION DE TECHO FIRME"/>
    <s v="1 PZA"/>
  </r>
  <r>
    <s v="221-01-0058"/>
    <x v="2"/>
    <s v="NUEVA MULSAY"/>
    <s v="CALLE 67-I # 919 X 116-A Y 114"/>
    <x v="3"/>
    <x v="1"/>
    <n v="2"/>
    <n v="3"/>
    <n v="5"/>
    <s v="TEH DZAY MIRNA MAGALY"/>
    <s v="9994-97-99-71"/>
    <s v="1248/2020"/>
    <n v="1"/>
    <n v="1"/>
    <n v="128537.85"/>
    <s v="221-01-0058 FRACC. NUEVA MULSAY CALLE 67-I # 919 X 116-A Y 114 CONSTRUCCION DE TECHO FIRME"/>
    <s v="1 PZA"/>
  </r>
  <r>
    <s v="221-01-0070"/>
    <x v="2"/>
    <s v="YUCALPETEN"/>
    <s v="CALLE 61 # 235 X 120 Y 122"/>
    <x v="3"/>
    <x v="1"/>
    <n v="2"/>
    <n v="3"/>
    <n v="5"/>
    <s v="POVEDANO LARRIVA RENE ISRAEL"/>
    <s v="9999-18-29-72"/>
    <s v="1245/2020"/>
    <n v="1"/>
    <n v="1"/>
    <n v="58760.160000000003"/>
    <s v="221-01-0070 FRACC. YUCALPETEN CALLE 61 # 235 X 120 Y 122 CONSTRUCCION DE TECHO FIRME"/>
    <s v="1 PZA"/>
  </r>
  <r>
    <s v="221-01-0109"/>
    <x v="0"/>
    <s v="NUEVA SAN JOSE TECOH"/>
    <s v="CALLE 181 # 414 X 78 Y 161 DIAG"/>
    <x v="13"/>
    <x v="1"/>
    <n v="474"/>
    <n v="513"/>
    <n v="987"/>
    <s v="MARIANA DE JESUS CHAN UICAB"/>
    <n v="9991908241"/>
    <s v="S21-0035"/>
    <m/>
    <n v="1"/>
    <n v="1500000"/>
    <s v="221-01-0109 COL. NUEVA SAN JOSE TECOH CALLE 181 # 414 X 78 Y 161 DIAG CONSTRUCCION DE PARQUE"/>
    <s v="1 PZA"/>
  </r>
  <r>
    <s v="221-01-0007"/>
    <x v="1"/>
    <s v="CHALMUCH"/>
    <s v="CALLE 20 S/N X 19 Y 21, 22 S/N X 17 Y 19, 17 S/N X 20 Y 22, 23 S/N X 16 Y 18, 21 S/N X 24 Y 26, 26 S/N X 19 Y 21, 26 S/N X 19 Y 21"/>
    <x v="14"/>
    <x v="1"/>
    <m/>
    <m/>
    <n v="37"/>
    <s v="SULU CANCHE MARIA HERMELINDA"/>
    <m/>
    <s v="ECO 0117"/>
    <n v="7"/>
    <n v="7"/>
    <n v="39382"/>
    <s v="221-01-0007 COM. CHALMUCH CALLE 20 S/N X 19 Y 21, 22 S/N X 17 Y 19, 17 S/N X 20 Y 22, 23 S/N X 16 Y 18, 21 S/N X 24 Y 26, 26 S/N X 19 Y 21, 26 S/N X 19 Y 21 EQUIPAMIENTO DE ESTUFAS ECOLOGICAS"/>
    <s v="7 PZA"/>
  </r>
  <r>
    <s v="221-01-0010"/>
    <x v="1"/>
    <s v="CHEUMAN"/>
    <s v="CALLE 18 S/N X 21 Y 25, 18 S/N X 21, 20 S/N X 25 Y 27, 20 S/N X 25, 20 S/N X 25, 18 S/N X 21, 22 S/N X 23, 20 S/N X 25, 18 S/N X 20 Y 25, 20 S/N X 25, 18 S/N X 21, 20 S/N X 25, 18 S/N X 21, 20 S/N X 25, 20 S/N X 23, 20 S/N X 25, 20 S/N X 21 Y 23, 20-A S/N X 23, 25 S/N X 20 Y 18, 20-A S/N X 25, 20 S/N X 25, 20 S/N X 21 Y 23, 18 S/N X 21 Y 23, 20 S/N X 25"/>
    <x v="14"/>
    <x v="1"/>
    <m/>
    <m/>
    <n v="97"/>
    <s v="EUAN KANTUN MARIA ANITA"/>
    <n v="9994711857"/>
    <s v="ECO 0012"/>
    <n v="24"/>
    <n v="24"/>
    <n v="135024"/>
    <s v="221-01-0010 COM. CHEUMAN CALLE 18 S/N X 21 Y 25, 18 S/N X 21, 20 S/N X 25 Y 27, 20 S/N X 25, 20 S/N X 25, 18 S/N X 21, 22 S/N X 23, 20 S/N X 25, 18 S/N X 20 Y 25, 20 S/N X 25, 18 S/N X 21, 20 S/N X 25, 18 S/N X 21, 20 S/N X 25, 20 S/N X 23, 20 S/N X 25, 20 S/N X 21 Y 23, 20-A S/N X 23, 25 S/N X 20 Y 18, 20-A S/N X 25, 20 S/N X 25, 20 S/N X 21 Y 23, 18 S/N X 21 Y 23, 20 S/N X 25 EQUIPAMIENTO DE ESTUFAS ECOLOGICAS"/>
    <s v="24 PZA"/>
  </r>
  <r>
    <s v="221-01-0002"/>
    <x v="1"/>
    <s v="DZIDZILCHE"/>
    <s v="CALLE 20 S/N X 23 Y 25, 19 S/N X 20, 21 S/N X 16 Y 18, 21 S/N X 18 Y 20, 21 S/N X 16 Y 18, 21 S/N X 18 Y 20, 21 S/N X 16 Y 18, 21 S/N X 16 Y 18, 19 S/N X 16, 16 S/N X 19, 16 S/N X 19 Y 23, 20 S/N X 21 Y 23, 20 S/N X 23, 20 S/N X 23 Y 25, 20 S/N X 23 Y 25, 20 S/N X 21 Y 23, 20 S/N X 23 Y 25, 20 S/N X 25 Y 27, 20 S/N X 27 Y 27, 27 S/N X 20 Y 22, 20 S/N X 27 Y 29, 20 S/N X 27 Y 29, 18 S/N X 25, 23 S/N X 18 Y 20, 20 S/N X 21, 20 S/N X 23, 20 S/N X 27, 18 S/N X 25, 16 S/N X 19, 18 S/N X 21 Y 23, 18 S/N X 25, 25 S/N X 18 Y 20, 20 S/N X 25, 19 S/N X 20 Y 22, 19 S/N X 20, 21 S/N X 16 Y 18, 18 S/N X 27 Y 29, 20 S/N X 27 Y 29, 20 S/N X 27 Y 29"/>
    <x v="14"/>
    <x v="1"/>
    <m/>
    <m/>
    <n v="129"/>
    <s v="CHAC SALAS ANA MARIA"/>
    <s v="NO TIENE"/>
    <s v="ECO 0404"/>
    <n v="39"/>
    <n v="39"/>
    <n v="219414"/>
    <s v="221-01-0002 COM. DZIDZILCHE CALLE 20 S/N X 23 Y 25, 19 S/N X 20, 21 S/N X 16 Y 18, 21 S/N X 18 Y 20, 21 S/N X 16 Y 18, 21 S/N X 18 Y 20, 21 S/N X 16 Y 18, 21 S/N X 16 Y 18, 19 S/N X 16, 16 S/N X 19, 16 S/N X 19 Y 23, 20 S/N X 21 Y 23, 20 S/N X 23, 20 S/N X 23 Y 25, 20 S/N X 23 Y 25, 20 S/N X 21 Y 23, 20 S/N X 23 Y 25, 20 S/N X 25 Y 27, 20 S/N X 27 Y 27, 27 S/N X 20 Y 22, 20 S/N X 27 Y 29, 20 S/N X 27 Y 29, 18 S/N X 25, 23 S/N X 18 Y 20, 20 S/N X 21, 20 S/N X 23, 20 S/N X 27, 18 S/N X 25, 16 S/N X 19, 18 S/N X 21 Y 23, 18 S/N X 25, 25 S/N X 18 Y 20, 20 S/N X 25, 19 S/N X 20 Y 22, 19 S/N X 20, 21 S/N X 16 Y 18, 18 S/N X 27 Y 29, 20 S/N X 27 Y 29, 20 S/N X 27 Y 29 EQUIPAMIENTO DE ESTUFAS ECOLOGICAS"/>
    <s v="39 PZA"/>
  </r>
  <r>
    <s v="221-01-0005"/>
    <x v="1"/>
    <s v="DZOYAXCHE"/>
    <s v="CALLE 22 S/N X 19 Y 21 , 14 S/N X 23, 20 S/N X 25 Y 25-A, 18 S/N X 19 Y 21 , 23 S/N X 16 Y 14, 27 S/N X 20 , 23 S/N X 14, 22 S/N X 19 Y 21 , 18 S/N X 19 Y 21, 14 S/N X 21 Y 23 , 19 S/N X 20, 20 S/N X 21, 21 S/N X 18 Y 14 , 20 S/N X 25 Y 25-A, 19 S/N X 22 , 21 S/N X 18-A Y 14 , 19 S/N X 22 , 20 S/N X 25 , 20 S/N X 25 Y 23, 20 S/N X 21, 20 S/N X 27, 20 S/N X 25, 14 S/N X 23, 19 S/N X 22 , 19 S/N X 14, 25 S/N X 18 Y 20, 20 S/N X 25 Y 27, 20 S/N X 27 Y 29, 20 S/N X 27 , 22 S/N X 25-A Y 27, 19 S/N X 22 , 20 S/N X 25 Y 27, 25-A S/N X 22, 28 S/N X 21 Y 23, 25 S/N X 16 Y 20, 25-A X 20 Y 22, 20 S/N X 25, 20 S/N X 21, 19 S/N X 14, 19 S/N X 22 , 20 S/N X 27"/>
    <x v="14"/>
    <x v="1"/>
    <m/>
    <m/>
    <n v="149"/>
    <s v="TZAB CHI MARY"/>
    <n v="9993529041"/>
    <s v="ECO 0222"/>
    <n v="41"/>
    <n v="41"/>
    <n v="230666"/>
    <s v="221-01-0005 COM. DZOYAXCHE CALLE 22 S/N X 19 Y 21 , 14 S/N X 23, 20 S/N X 25 Y 25-A, 18 S/N X 19 Y 21 , 23 S/N X 16 Y 14, 27 S/N X 20 , 23 S/N X 14, 22 S/N X 19 Y 21 , 18 S/N X 19 Y 21, 14 S/N X 21 Y 23 , 19 S/N X 20, 20 S/N X 21, 21 S/N X 18 Y 14 , 20 S/N X 25 Y 25-A, 19 S/N X 22 , 21 S/N X 18-A Y 14 , 19 S/N X 22 , 20 S/N X 25 , 20 S/N X 25 Y 23, 20 S/N X 21, 20 S/N X 27, 20 S/N X 25, 14 S/N X 23, 19 S/N X 22 , 19 S/N X 14, 25 S/N X 18 Y 20, 20 S/N X 25 Y 27, 20 S/N X 27 Y 29, 20 S/N X 27 , 22 S/N X 25-A Y 27, 19 S/N X 22 , 20 S/N X 25 Y 27, 25-A S/N X 22, 28 S/N X 21 Y 23, 25 S/N X 16 Y 20, 25-A X 20 Y 22, 20 S/N X 25, 20 S/N X 21, 19 S/N X 14, 19 S/N X 22 , 20 S/N X 27 EQUIPAMIENTO DE ESTUFAS ECOLOGICAS"/>
    <s v="41 PZA"/>
  </r>
  <r>
    <s v="221-01-0003"/>
    <x v="1"/>
    <s v="DZUNUNCAN"/>
    <s v="CALLE 27 S/N X 14 Y 16, 19 S/N X 24 Y 26, 21 S/N X 22 Y 24, 18 S/N X 21 Y 23, 18 S/N X 25 Y 27, 23 S/N X 16 Y 18, 20 S/N X 19 Y 21 , 18 S/N X 21 Y 23, 21 S/N X 18 Y 20, 22 S/N X 19, 19 S/N X 20, 18 S/N X 23 Y 25 , 21 S/N X 20 Y 22, 27 S/N X 27 Y 29, 20 S/N X 21 Y 23, 21 S/N X 20 Y 22, 22 S/N X 23, 16 S/N X 19 Y 21, 21 S/N X 22, 20 S/N X 21, 24-A S/N X 27 Y 29, 18 S/N X 25 Y 27, 24 DIAG S/N X 25 Y 27, 20 S/N X 27 Y 29, 16 S/N X 25 Y 27, 20 S/N X 19 Y 21, 18 S/N X 27, 16 S/N X 19 Y 21, 20 S/N X 19 Y 21, 18 S/N X 17 Y 19, 22 S/N X 19-A Y 19-B, 20 S/N X 25 Y 27, 20 S/N X 21 Y 23, 18 S/N X 19 Y 21, 18 S/N X 19 Y 21, 21 S/N X 18, 23 S/N X 22 Y 24, 16 S/N X 27 Y 25, 20 S/N X 19, 18 S/N X 23, 18 S/N X 23 Y 25, 21 S/N X 12, 27 S/N X 16 Y 18, 21 S/N X 20 Y 22, 19 S/N X 18 Y 20, 19 S/N X 16"/>
    <x v="14"/>
    <x v="1"/>
    <m/>
    <m/>
    <n v="200"/>
    <s v="CEBALLOS UITZ ELSA ELVIRA"/>
    <n v="9992155430"/>
    <s v="ECO 0344"/>
    <n v="46"/>
    <n v="46"/>
    <n v="258796"/>
    <s v="221-01-0003 COM. DZUNUNCAN CALLE 27 S/N X 14 Y 16, 19 S/N X 24 Y 26, 21 S/N X 22 Y 24, 18 S/N X 21 Y 23, 18 S/N X 25 Y 27, 23 S/N X 16 Y 18, 20 S/N X 19 Y 21 , 18 S/N X 21 Y 23, 21 S/N X 18 Y 20, 22 S/N X 19, 19 S/N X 20, 18 S/N X 23 Y 25 , 21 S/N X 20 Y 22, 27 S/N X 27 Y 29, 20 S/N X 21 Y 23, 21 S/N X 20 Y 22, 22 S/N X 23, 16 S/N X 19 Y 21, 21 S/N X 22, 20 S/N X 21, 24-A S/N X 27 Y 29, 18 S/N X 25 Y 27, 24 DIAG S/N X 25 Y 27, 20 S/N X 27 Y 29, 16 S/N X 25 Y 27, 20 S/N X 19 Y 21, 18 S/N X 27, 16 S/N X 19 Y 21, 20 S/N X 19 Y 21, 18 S/N X 17 Y 19, 22 S/N X 19-A Y 19-B, 20 S/N X 25 Y 27, 20 S/N X 21 Y 23, 18 S/N X 19 Y 21, 18 S/N X 19 Y 21, 21 S/N X 18, 23 S/N X 22 Y 24, 16 S/N X 27 Y 25, 20 S/N X 19, 18 S/N X 23, 18 S/N X 23 Y 25, 21 S/N X 12, 27 S/N X 16 Y 18, 21 S/N X 20 Y 22, 19 S/N X 18 Y 20, 19 S/N X 16 EQUIPAMIENTO DE ESTUFAS ECOLOGICAS"/>
    <s v="46 PZA"/>
  </r>
  <r>
    <s v="221-01-0001"/>
    <x v="1"/>
    <s v="HUNXECTAMAN"/>
    <s v="CALLE 20 S/N X 23, 22 S/N X 24, 20 S/N X 23, 20 S/N X 23, 20 S/N X 23, 20 S/N X 23, 20 S/N X 23, 20 S/N X 21, 20 S/N X 21 Y 23, 20 S/N X 23"/>
    <x v="14"/>
    <x v="1"/>
    <m/>
    <m/>
    <n v="34"/>
    <s v="ACOSTA MOO MIRIAM DEL CARMEN"/>
    <n v="9996055940"/>
    <s v="ECO 0457"/>
    <n v="10"/>
    <n v="10"/>
    <n v="56260"/>
    <s v="221-01-0001 COM. HUNXECTAMAN CALLE 20 S/N X 23, 22 S/N X 24, 20 S/N X 23, 20 S/N X 23, 20 S/N X 23, 20 S/N X 23, 20 S/N X 23, 20 S/N X 21, 20 S/N X 21 Y 23, 20 S/N X 23 EQUIPAMIENTO DE ESTUFAS ECOLOGICAS"/>
    <s v="10 PZA"/>
  </r>
  <r>
    <s v="221-01-0009"/>
    <x v="1"/>
    <s v="KIKTEIL"/>
    <s v="CALLE 18 S/N X 21 Y 23, 21 S/N X 14 Y 16, 18 S/N X 21, 21 S/N X 16 Y 18, 25 S/N X 20 Y 22, 18 S/N X 21, 21 S/N X 16 Y 18, 25 S/N X 20, 23 S/N X 14 Y 16, 21 S/N X 18, 22 S/N X 23 Y 25, 21 S/N X 14 Y 16, 23 S/N X 22, 21 S/N X 14 Y 16, 19 S/N X 16 Y 18, 19 S/N X 20, 21 S/N X 16, 19 S/N X 18 Y 20"/>
    <x v="14"/>
    <x v="1"/>
    <m/>
    <m/>
    <n v="74"/>
    <s v="CITUC MADERA MARGARITA"/>
    <n v="9994973682"/>
    <s v="ECO 0038"/>
    <n v="18"/>
    <n v="18"/>
    <n v="101268"/>
    <s v="221-01-0009 COM. KIKTEIL CALLE 18 S/N X 21 Y 23, 21 S/N X 14 Y 16, 18 S/N X 21, 21 S/N X 16 Y 18, 25 S/N X 20 Y 22, 18 S/N X 21, 21 S/N X 16 Y 18, 25 S/N X 20, 23 S/N X 14 Y 16, 21 S/N X 18, 22 S/N X 23 Y 25, 21 S/N X 14 Y 16, 23 S/N X 22, 21 S/N X 14 Y 16, 19 S/N X 16 Y 18, 19 S/N X 20, 21 S/N X 16, 19 S/N X 18 Y 20 EQUIPAMIENTO DE ESTUFAS ECOLOGICAS"/>
    <s v="18 PZA"/>
  </r>
  <r>
    <s v="221-01-0008"/>
    <x v="1"/>
    <s v="ONCAN"/>
    <s v="CALLE 29 S/N X 20, 25 S/N X 16 Y 18, 22 S/N X 21 Y 23, 22 S/N X 21 Y 23, 25 S/N X 20 Y 22, 25 S/N X 16 Y 18, 25 S/N X 18 Y 20, 25 S/N X 16 Y 18, 25 S/N X 16 Y 18, 20 S/N X 19 Y 21, 27 S/N X 16 Y 18, 27 S/N X 16 Y 18, 25 S/N X 20 Y 22, 27 S/N X 22, 20 S/N X 23 Y 25, 20 S/N X 19 Y 21, 20 S/N X 19"/>
    <x v="14"/>
    <x v="1"/>
    <m/>
    <m/>
    <n v="48"/>
    <s v="GOMEZ CHIN BERTA ISIDRA"/>
    <n v="9994567489"/>
    <s v="ECO 0063"/>
    <n v="17"/>
    <n v="17"/>
    <n v="95642"/>
    <s v="221-01-0008 COM. ONCAN CALLE 29 S/N X 20, 25 S/N X 16 Y 18, 22 S/N X 21 Y 23, 22 S/N X 21 Y 23, 25 S/N X 20 Y 22, 25 S/N X 16 Y 18, 25 S/N X 18 Y 20, 25 S/N X 16 Y 18, 25 S/N X 16 Y 18, 20 S/N X 19 Y 21, 27 S/N X 16 Y 18, 27 S/N X 16 Y 18, 25 S/N X 20 Y 22, 27 S/N X 22, 20 S/N X 23 Y 25, 20 S/N X 19 Y 21, 20 S/N X 19 EQUIPAMIENTO DE ESTUFAS ECOLOGICAS"/>
    <s v="17 PZA"/>
  </r>
  <r>
    <s v="221-01-0006"/>
    <x v="1"/>
    <s v="SAN ANTONIO TZACALA"/>
    <s v="CALLE 20 S/N X 21, 21 S/N X 20 Y 22, 18 S/N X 25 Y 27, 18 S/N X 25 Y 27, 18 S/N X 21, 23 S/N X 16 Y 18, 23 S/N X 16 Y 18, 18-A S/N X 19 Y 21, 21 S/N X 20, 18 S/N X 23 Y 25, 18-A S/N X 19 , 21 S/N X 18, 18 S/N X 21 Y 21-A, 18 S/N X 21 Y 21-A, 14 S/N X 25, 18 S/N X 25 Y 27, 21 S/N X 18 Y 20, 18 S/N X 21, 18-A S/N X 19 Y 21, 21 S/N X 18, 25 S/N X 20, 18 S/N X 25, 20 S/N X 25, 20 S/N X 21, 20 S/N X 25 Y 27, 25 S/N X 14 Y 16, 20 S/N X 25, 20 S/N X 25 Y 27, 25 S/N X 20, 25 S/N X 20-A, 20 S/N X 25 Y 27, 20 S/N X 25, 20 S/N X 25, 20 S/N X 25, 20 S/N X 25 Y 27, 20 S/N X 21, 20 S/N X 21, 20 S/N X 21, 20 S/N X 21 Y 23, 20 S/N X 21-A, 20 S/N X 19 Y 21, 20 S/N X 19 Y 21, 21 S/N X 20, 18 S/N X 21, 21 S/N X 18-A, 18-A S/N X 21, 21 S/N X 18 Y 20, 21 S/N X 20"/>
    <x v="14"/>
    <x v="1"/>
    <m/>
    <m/>
    <n v="206"/>
    <s v="SULUB CHAN RAFAEL"/>
    <s v="NO TIENE"/>
    <s v="ECO 0160"/>
    <n v="48"/>
    <n v="48"/>
    <n v="270048"/>
    <s v="221-01-0006 COM. SAN ANTONIO TZACALA CALLE 20 S/N X 21, 21 S/N X 20 Y 22, 18 S/N X 25 Y 27, 18 S/N X 25 Y 27, 18 S/N X 21, 23 S/N X 16 Y 18, 23 S/N X 16 Y 18, 18-A S/N X 19 Y 21, 21 S/N X 20, 18 S/N X 23 Y 25, 18-A S/N X 19 , 21 S/N X 18, 18 S/N X 21 Y 21-A, 18 S/N X 21 Y 21-A, 14 S/N X 25, 18 S/N X 25 Y 27, 21 S/N X 18 Y 20, 18 S/N X 21, 18-A S/N X 19 Y 21, 21 S/N X 18, 25 S/N X 20, 18 S/N X 25, 20 S/N X 25, 20 S/N X 21, 20 S/N X 25 Y 27, 25 S/N X 14 Y 16, 20 S/N X 25, 20 S/N X 25 Y 27, 25 S/N X 20, 25 S/N X 20-A, 20 S/N X 25 Y 27, 20 S/N X 25, 20 S/N X 25, 20 S/N X 25, 20 S/N X 25 Y 27, 20 S/N X 21, 20 S/N X 21, 20 S/N X 21, 20 S/N X 21 Y 23, 20 S/N X 21-A, 20 S/N X 19 Y 21, 20 S/N X 19 Y 21, 21 S/N X 20, 18 S/N X 21, 21 S/N X 18-A, 18-A S/N X 21, 21 S/N X 18 Y 20, 21 S/N X 20 EQUIPAMIENTO DE ESTUFAS ECOLOGICAS"/>
    <s v="48 PZA"/>
  </r>
  <r>
    <s v="221-01-0004"/>
    <x v="1"/>
    <s v="SAN PEDRO CHIMAY"/>
    <s v="CALLE 19 S/N X 18 Y 20, 19 S/N X 20 Y 22, 22 S/N X 19 Y 21 , 24 S/N X 17 Y 21, 20 S/N X 23 Y 25, 20 S/N X 15 Y 17, 20 S/N X 15 Y 17 , 17 S/N X 18, KM 1.5 CARRETERA A TIMUCUY, 18 S/N X 15 DIAG, 20 S/N X 15 Y 17, 18 S/N X 23 Y 25, 23 S/N X 18 , 20 S/N X 23 Y 25, 18 S/N X 15, 19 S/N X 20 Y 22, 19 S/N X 16, 19 S/N X 20 Y 22, 19 S/N X 20 Y 22, 20 S/N X 21, 19 S/N X 20 Y 22, 15 S/N X 18 , 20 S/N X 19 Y 21, 20 S/N X 19 Y 21, 21 S/N X 16, 20 S/N X 23 Y 25, 24 S/N X 21 Y 17, 18 S/N X 15 Y 13, 18 S/N X 13 Y 15, 21 S/N X 18 Y 20 , 15 S/N X 20, 20 S/N X 15 Y 17 , 16 S/N X 21, 24 S/N X 15 Y 17, 19 S/N X 16, 15 S/N X 20 Y 22, 20 S/N X 23 Y 25, 18 S/N X 23 Y 25 , 17-A S/N X 20 Y 22, 20 S/N X 23 Y 25"/>
    <x v="14"/>
    <x v="1"/>
    <m/>
    <m/>
    <n v="180"/>
    <s v="CHI CEN LIGIA ARACELY"/>
    <s v="NO TIENE"/>
    <s v="ECO 0287"/>
    <n v="40"/>
    <n v="40"/>
    <n v="225040"/>
    <s v="221-01-0004 COM. SAN PEDRO CHIMAY CALLE 19 S/N X 18 Y 20, 19 S/N X 20 Y 22, 22 S/N X 19 Y 21 , 24 S/N X 17 Y 21, 20 S/N X 23 Y 25, 20 S/N X 15 Y 17, 20 S/N X 15 Y 17 , 17 S/N X 18, KM 1.5 CARRETERA A TIMUCUY, 18 S/N X 15 DIAG, 20 S/N X 15 Y 17, 18 S/N X 23 Y 25, 23 S/N X 18 , 20 S/N X 23 Y 25, 18 S/N X 15, 19 S/N X 20 Y 22, 19 S/N X 16, 19 S/N X 20 Y 22, 19 S/N X 20 Y 22, 20 S/N X 21, 19 S/N X 20 Y 22, 15 S/N X 18 , 20 S/N X 19 Y 21, 20 S/N X 19 Y 21, 21 S/N X 16, 20 S/N X 23 Y 25, 24 S/N X 21 Y 17, 18 S/N X 15 Y 13, 18 S/N X 13 Y 15, 21 S/N X 18 Y 20 , 15 S/N X 20, 20 S/N X 15 Y 17 , 16 S/N X 21, 24 S/N X 15 Y 17, 19 S/N X 16, 15 S/N X 20 Y 22, 20 S/N X 23 Y 25, 18 S/N X 23 Y 25 , 17-A S/N X 20 Y 22, 20 S/N X 23 Y 25 EQUIPAMIENTO DE ESTUFAS ECOLOGICAS"/>
    <s v="40 PZA"/>
  </r>
  <r>
    <s v="221-01-0011"/>
    <x v="1"/>
    <s v="SUYTUNCHEN"/>
    <s v="CALLE 18 S/N X 21 Y 23, 19 S/N X 18 Y 20, 19 S/N X 20-A, 20 S/N X 23 Y 25, 19 S/N X 18 Y 20, 21 S/N X 18"/>
    <x v="14"/>
    <x v="1"/>
    <m/>
    <m/>
    <n v="21"/>
    <s v="POOL QUETZ KARINA MARIA PAULINA"/>
    <n v="9995501092"/>
    <s v="ECO 0001"/>
    <n v="6"/>
    <n v="6"/>
    <n v="33756"/>
    <s v="221-01-0011 COM. SUYTUNCHEN CALLE 18 S/N X 21 Y 23, 19 S/N X 18 Y 20, 19 S/N X 20-A, 20 S/N X 23 Y 25, 19 S/N X 18 Y 20, 21 S/N X 18 EQUIPAMIENTO DE ESTUFAS ECOLOGICAS"/>
    <s v="6 PZA"/>
  </r>
  <r>
    <s v="221-01-0466"/>
    <x v="1"/>
    <s v="KOMCHEN"/>
    <s v="CALLE 31 X 28 Y 30, 30 X 31 Y 33, 33 X 28 Y 30, 28 X 31 Y 33"/>
    <x v="15"/>
    <x v="2"/>
    <n v="2134"/>
    <n v="2125"/>
    <n v="4259"/>
    <s v="CUMI CITUK RAMON"/>
    <n v="9994138176"/>
    <s v="S20-0359"/>
    <n v="1032"/>
    <n v="3200"/>
    <n v="983136"/>
    <s v="221-01-0466 COM. KOMCHEN CALLE 31 X 28 Y 30, 30 X 31 Y 33, 33 X 28 Y 30, 28 X 31 Y 33 REHABILITACION DE CALLE"/>
    <s v="3200 M2"/>
  </r>
  <r>
    <s v="221-01-0465"/>
    <x v="1"/>
    <s v="KOMCHEN"/>
    <s v="CALLE 27 X 26 Y 28, 26 X 25-B Y 27, 26 X 25-A Y 25-B"/>
    <x v="15"/>
    <x v="2"/>
    <n v="82"/>
    <n v="84"/>
    <n v="166"/>
    <s v="BAAS CANUL MARIA TERESITA DE JESUS"/>
    <s v="S/N"/>
    <s v="S20-0356"/>
    <n v="39"/>
    <n v="2382"/>
    <n v="731821.86"/>
    <s v="221-01-0465 COM. KOMCHEN CALLE 27 X 26 Y 28, 26 X 25-B Y 27, 26 X 25-A Y 25-B REHABILITACION DE CALLE"/>
    <s v="2382 M2"/>
  </r>
  <r>
    <s v="221-01-0464"/>
    <x v="1"/>
    <s v="KOMCHEN"/>
    <s v="CALLE 22 X 31 Y 35, 22 X 35 Y 37"/>
    <x v="15"/>
    <x v="2"/>
    <n v="113"/>
    <n v="123"/>
    <n v="236"/>
    <s v="KU CHAN AURIA PATRICIA"/>
    <n v="9991383211"/>
    <s v="S20-0351"/>
    <n v="193"/>
    <n v="2640"/>
    <n v="811087.20000000007"/>
    <s v="221-01-0464 COM. KOMCHEN CALLE 22 X 31 Y 35, 22 X 35 Y 37 REHABILITACION DE CALLE"/>
    <s v="2640 M2"/>
  </r>
  <r>
    <s v="221-01-0462"/>
    <x v="1"/>
    <s v="KOMCHEN"/>
    <s v="CALLE 35 X 28 Y 30"/>
    <x v="15"/>
    <x v="2"/>
    <n v="21"/>
    <n v="15"/>
    <n v="36"/>
    <s v="CHIN CAUICH GLADICIANA REYNA"/>
    <n v="9991613863"/>
    <s v="S20-0360"/>
    <n v="10"/>
    <n v="750"/>
    <n v="230422.5"/>
    <s v="221-01-0462 COM. KOMCHEN CALLE 35 X 28 Y 30 REHABILITACION DE CALLE"/>
    <s v="750 M2"/>
  </r>
  <r>
    <s v="221-01-0569"/>
    <x v="1"/>
    <s v="NOC-AC"/>
    <s v="CALLE 26 X 31 Y 31 DIAGONAL, 26 X 31 DIAGONAL Y 33, 33 X 26 Y 28, 28 X 31-A Y 33, 28 X 31-A Y 31 DIAGONAL, 28 X 31 Y 31 DIAGONAL, 31-A X 28 Y 30, 31 DIAGONAL X 26 Y 28"/>
    <x v="15"/>
    <x v="2"/>
    <n v="87"/>
    <n v="95"/>
    <n v="182"/>
    <s v="CANTE KU MARIA ANGELA"/>
    <s v="S/N"/>
    <s v="S20-0323"/>
    <n v="52"/>
    <n v="6120"/>
    <n v="1880247.6"/>
    <s v="221-01-0569 COM. NOC-AC CALLE 26 X 31 Y 31 DIAGONAL, 26 X 31 DIAGONAL Y 33, 33 X 26 Y 28, 28 X 31-A Y 33, 28 X 31-A Y 31 DIAGONAL, 28 X 31 Y 31 DIAGONAL, 31-A X 28 Y 30, 31 DIAGONAL X 26 Y 28 REHABILITACION DE CALLE"/>
    <s v="6120 M2"/>
  </r>
  <r>
    <s v="221-01-0589"/>
    <x v="1"/>
    <s v="NOC-AC"/>
    <s v="CALLE 31 X 30 Y 32, 28 X 29-A Y 31, 28 X 29-A Y 29, 29 X 28 Y 30"/>
    <x v="15"/>
    <x v="2"/>
    <n v="33"/>
    <n v="37"/>
    <n v="70"/>
    <s v="CAUICH CARDOS ANGELA MARIA"/>
    <n v="9997371819"/>
    <s v="S20-0324"/>
    <n v="20"/>
    <n v="3040"/>
    <n v="933979.20000000007"/>
    <s v="221-01-0589 COM. NOC-AC CALLE 31 X 30 Y 32, 28 X 29-A Y 31, 28 X 29-A Y 29, 29 X 28 Y 30 REHABILITACION DE CALLE"/>
    <s v="3040 M2"/>
  </r>
  <r>
    <s v="221-01-0591"/>
    <x v="1"/>
    <s v="SAN MATIAS COSGAYA"/>
    <s v="CALLE 10 X 17 Y 19, 10 X 19 Y 21, 21 X 10 Y 12, 12 X 17 Y 19, 12 X 19 Y 21"/>
    <x v="15"/>
    <x v="2"/>
    <n v="32"/>
    <n v="35"/>
    <n v="67"/>
    <s v="CHI CABRERA CLAUDIA PATRICIA"/>
    <n v="9996093081"/>
    <s v="S20-0325"/>
    <n v="19"/>
    <n v="2220"/>
    <n v="682050.6"/>
    <s v="221-01-0591 COM. SAN MATIAS COSGAYA CALLE 10 X 17 Y 19, 10 X 19 Y 21, 21 X 10 Y 12, 12 X 17 Y 19, 12 X 19 Y 21 REHABILITACION DE CALLE"/>
    <s v="2220 M2"/>
  </r>
  <r>
    <s v="221-01-0095"/>
    <x v="1"/>
    <s v="SIERRA PAPACAL"/>
    <s v="CALLE 12 X 17 Y 15-B (COMPLEMENTO), 15-B X 12 Y 14, 16 DIAGONAL X 14 Y 15, 16 DIAGONAL X 15 Y 16, 16 DIAGONAL X 16 Y 13-B, 16 DIAGONAL X 13-B Y 16"/>
    <x v="15"/>
    <x v="2"/>
    <n v="91"/>
    <n v="98"/>
    <n v="189"/>
    <s v="JOSE GUADALUPE POOL HERRERA"/>
    <n v="9992712818"/>
    <s v="S21-0042"/>
    <m/>
    <n v="3201"/>
    <n v="983443.23"/>
    <s v="221-01-0095 COM. SIERRA PAPACAL CALLE 12 X 17 Y 15-B (COMPLEMENTO), 15-B X 12 Y 14, 16 DIAGONAL X 14 Y 15, 16 DIAGONAL X 15 Y 16, 16 DIAGONAL X 16 Y 13-B, 16 DIAGONAL X 13-B Y 16 REHABILITACION DE CALLE"/>
    <s v="3201 M2"/>
  </r>
  <r>
    <s v="221-01-0104"/>
    <x v="1"/>
    <s v="XCUNYA"/>
    <s v="CALLE 21 X 22 AL PONIENTE HASTA LA CASA DE WILLIAM RUBEN COUOH MAY"/>
    <x v="15"/>
    <x v="2"/>
    <n v="138"/>
    <n v="149"/>
    <n v="287"/>
    <s v="COUOH MAY WILLIAM RUBEN"/>
    <n v="9991368349"/>
    <s v="S21-0039"/>
    <m/>
    <n v="3616"/>
    <n v="1110943.68"/>
    <s v="221-01-0104 COM. XCUNYA CALLE 21 X 22 AL PONIENTE HASTA LA CASA DE WILLIAM RUBEN COUOH MAY REHABILITACION DE CALLE"/>
    <s v="3616 M2"/>
  </r>
  <r>
    <s v="221-01-0100"/>
    <x v="1"/>
    <s v="XCUNYA"/>
    <s v="CALLE 17 X 18 Y 20, 18 X 17 Y 21, 20 X 17 Y 21, 21 X 18 Y 20"/>
    <x v="15"/>
    <x v="2"/>
    <n v="439"/>
    <n v="468"/>
    <n v="907"/>
    <s v="ROGER ALEXIS HOIL KUMAN"/>
    <n v="9994351845"/>
    <s v="S21-0040"/>
    <m/>
    <n v="2512"/>
    <n v="771761.76"/>
    <s v="221-01-0100 COM. XCUNYA CALLE 17 X 18 Y 20, 18 X 17 Y 21, 20 X 17 Y 21, 21 X 18 Y 20 REHABILITACION DE CALLE"/>
    <s v="2512 M2"/>
  </r>
  <r>
    <s v="221-01-0117"/>
    <x v="1"/>
    <s v="DZITYA"/>
    <s v="CALLE 18 # 107 X 19-A Y 21"/>
    <x v="16"/>
    <x v="1"/>
    <n v="810"/>
    <n v="792"/>
    <n v="1602"/>
    <s v="SANDRA ARISVEL ENCALADA CHI"/>
    <n v="9991485753"/>
    <s v="S21-0027"/>
    <m/>
    <n v="1"/>
    <n v="1500000"/>
    <s v="221-01-0117 COM. DZITYA CALLE 18 # 107 X 19-A Y 21 REHABILITACION DE PARQUE"/>
    <s v="1 PZA"/>
  </r>
  <r>
    <s v="221-01-0112"/>
    <x v="1"/>
    <s v="DZUNUNCAN"/>
    <s v="CALLE 20 # 91-A X 19-A Y 19-B"/>
    <x v="16"/>
    <x v="1"/>
    <n v="920"/>
    <n v="882"/>
    <n v="1802"/>
    <s v="PORFIRIO SANTIAGO FRIAS"/>
    <n v="9994471614"/>
    <s v="S21-0034"/>
    <m/>
    <n v="1"/>
    <n v="1500000"/>
    <s v="221-01-0112 COM. DZUNUNCAN CALLE 20 # 91-A X 19-A Y 19-B REHABILITACION DE PARQUE"/>
    <s v="1 PZA"/>
  </r>
  <r>
    <s v="221-01-0113"/>
    <x v="1"/>
    <s v="MOLAS"/>
    <s v="CALLE 21 # 100-B X 20-A Y 22-A"/>
    <x v="16"/>
    <x v="1"/>
    <n v="1015"/>
    <n v="999"/>
    <n v="2014"/>
    <s v="JUAN JOSE ARREDONDO LOPEZ"/>
    <n v="9992389966"/>
    <s v="S21-0033"/>
    <m/>
    <n v="1"/>
    <n v="1500000"/>
    <s v="221-01-0113 COM. MOLAS CALLE 21 # 100-B X 20-A Y 22-A REHABILITACION DE PARQUE"/>
    <s v="1 PZA"/>
  </r>
  <r>
    <s v="221-01-0116"/>
    <x v="1"/>
    <s v="NOC-AC"/>
    <s v="CALLE 30 TABLAJE 35148 X 29 Y 31"/>
    <x v="16"/>
    <x v="1"/>
    <n v="233"/>
    <n v="214"/>
    <n v="447"/>
    <s v="LESLY NAYELY BAAS CUMI"/>
    <n v="9995135608"/>
    <s v="S21-0028"/>
    <m/>
    <n v="1"/>
    <n v="1500000"/>
    <s v="221-01-0116 COM. NOC-AC CALLE 30 TABLAJE 35148 X 29 Y 31 REHABILITACION DE PARQUE"/>
    <s v="1 PZA"/>
  </r>
  <r>
    <s v="221-01-0115"/>
    <x v="1"/>
    <s v="SAN MATIAS COSGAYA"/>
    <s v="CALLE 10 # 91 X 17 Y 21"/>
    <x v="16"/>
    <x v="1"/>
    <n v="342"/>
    <n v="328"/>
    <n v="670"/>
    <s v="ALMA ARELI BAAS CUMI"/>
    <n v="9996442762"/>
    <s v="S21-0029"/>
    <m/>
    <n v="1"/>
    <n v="1500000"/>
    <s v="221-01-0115 COM. SAN MATIAS COSGAYA CALLE 10 # 91 X 17 Y 21 REHABILITACION DE PARQUE"/>
    <s v="1 PZA"/>
  </r>
  <r>
    <s v="221-01-0107"/>
    <x v="1"/>
    <s v="SITPACH"/>
    <s v="CALLE 11 # 49-A X 8 Y 10"/>
    <x v="16"/>
    <x v="1"/>
    <n v="825"/>
    <n v="809"/>
    <n v="1634"/>
    <s v="CLAUDIA JANET PUCH YAM"/>
    <n v="9991393610"/>
    <s v="S21-0036"/>
    <m/>
    <n v="1"/>
    <n v="3919848.8000000003"/>
    <s v="221-01-0107 COM. SITPACH CALLE 11 # 49-A X 8 Y 10 REHABILITACION DE PARQUE"/>
    <s v="1 PZA"/>
  </r>
  <r>
    <s v="221-01-0114"/>
    <x v="1"/>
    <s v="THADZIBICHEN"/>
    <s v="CALLE 45 TABLAJE 35169 X 42 Y 44"/>
    <x v="16"/>
    <x v="1"/>
    <n v="341"/>
    <n v="383"/>
    <n v="724"/>
    <s v="CARMEN YOLANDA CASTILLO CHI"/>
    <n v="9992478963"/>
    <s v="S21-0032"/>
    <m/>
    <n v="1"/>
    <n v="1500000"/>
    <s v="221-01-0114 COM. THADZIBICHEN CALLE 45 TABLAJE 35169 X 42 Y 44 REHABILITACION DE PARQUE"/>
    <s v="1 PZ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multipleFieldFilters="0">
  <location ref="A3:D21" firstHeaderRow="0" firstDataRow="1" firstDataCol="2"/>
  <pivotFields count="17">
    <pivotField compact="0" outline="0" showAll="0"/>
    <pivotField compact="0" outline="0" showAll="0">
      <items count="4">
        <item x="0"/>
        <item x="1"/>
        <item x="2"/>
        <item t="default"/>
      </items>
    </pivotField>
    <pivotField compact="0" outline="0" showAll="0"/>
    <pivotField compact="0" outline="0" showAll="0"/>
    <pivotField axis="axisRow" compact="0" outline="0" showAll="0" defaultSubtotal="0">
      <items count="17">
        <item x="6"/>
        <item x="0"/>
        <item x="4"/>
        <item x="7"/>
        <item x="1"/>
        <item x="8"/>
        <item x="9"/>
        <item x="10"/>
        <item x="13"/>
        <item x="2"/>
        <item x="12"/>
        <item x="5"/>
        <item x="11"/>
        <item x="3"/>
        <item x="14"/>
        <item x="15"/>
        <item x="16"/>
      </items>
    </pivotField>
    <pivotField axis="axisRow" compact="0" outline="0" showAll="0">
      <items count="4">
        <item x="2"/>
        <item x="0"/>
        <item x="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numFmtId="4" outline="0" showAll="0"/>
    <pivotField dataField="1" compact="0" numFmtId="4" outline="0" showAll="0"/>
    <pivotField compact="0" outline="0" showAll="0"/>
    <pivotField compact="0" outline="0" showAll="0"/>
  </pivotFields>
  <rowFields count="2">
    <field x="4"/>
    <field x="5"/>
  </rowFields>
  <rowItems count="18">
    <i>
      <x/>
      <x v="1"/>
    </i>
    <i>
      <x v="1"/>
      <x v="1"/>
    </i>
    <i>
      <x v="2"/>
      <x/>
    </i>
    <i>
      <x v="3"/>
      <x/>
    </i>
    <i>
      <x v="4"/>
      <x v="2"/>
    </i>
    <i>
      <x v="5"/>
      <x v="2"/>
    </i>
    <i>
      <x v="6"/>
      <x v="2"/>
    </i>
    <i>
      <x v="7"/>
      <x/>
    </i>
    <i>
      <x v="8"/>
      <x v="2"/>
    </i>
    <i>
      <x v="9"/>
      <x v="2"/>
    </i>
    <i>
      <x v="10"/>
      <x v="2"/>
    </i>
    <i>
      <x v="11"/>
      <x v="2"/>
    </i>
    <i>
      <x v="12"/>
      <x v="2"/>
    </i>
    <i>
      <x v="13"/>
      <x v="2"/>
    </i>
    <i>
      <x v="14"/>
      <x v="2"/>
    </i>
    <i>
      <x v="15"/>
      <x/>
    </i>
    <i>
      <x v="16"/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CANTIDAD" fld="13" baseField="0" baseItem="0"/>
    <dataField name="Suma de M_TOTAL" fld="1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6"/>
  <sheetViews>
    <sheetView showGridLines="0" tabSelected="1" workbookViewId="0">
      <selection activeCell="B14" sqref="B14"/>
    </sheetView>
  </sheetViews>
  <sheetFormatPr baseColWidth="10" defaultRowHeight="15" x14ac:dyDescent="0.25"/>
  <cols>
    <col min="1" max="1" width="46" customWidth="1"/>
    <col min="2" max="2" width="16" customWidth="1"/>
    <col min="4" max="4" width="14.5703125" customWidth="1"/>
    <col min="5" max="5" width="13.85546875" customWidth="1"/>
    <col min="6" max="6" width="13.5703125" customWidth="1"/>
    <col min="8" max="8" width="14.28515625" customWidth="1"/>
    <col min="9" max="9" width="16.85546875" customWidth="1"/>
  </cols>
  <sheetData>
    <row r="1" spans="1:9" x14ac:dyDescent="0.25">
      <c r="A1" s="51" t="s">
        <v>80</v>
      </c>
      <c r="B1" s="51"/>
      <c r="C1" s="51"/>
      <c r="D1" s="51"/>
      <c r="E1" s="51"/>
      <c r="F1" s="51"/>
      <c r="G1" s="51"/>
      <c r="H1" s="10"/>
    </row>
    <row r="2" spans="1:9" x14ac:dyDescent="0.25">
      <c r="A2" s="51" t="s">
        <v>81</v>
      </c>
      <c r="B2" s="51"/>
      <c r="C2" s="51"/>
      <c r="D2" s="51"/>
      <c r="E2" s="51"/>
      <c r="F2" s="51"/>
      <c r="G2" s="51"/>
      <c r="H2" s="10"/>
    </row>
    <row r="3" spans="1:9" x14ac:dyDescent="0.25">
      <c r="A3" s="51" t="s">
        <v>82</v>
      </c>
      <c r="B3" s="51"/>
      <c r="C3" s="51"/>
      <c r="D3" s="51"/>
      <c r="E3" s="51"/>
      <c r="F3" s="51"/>
      <c r="G3" s="51"/>
      <c r="H3" s="10"/>
    </row>
    <row r="4" spans="1:9" x14ac:dyDescent="0.25">
      <c r="A4" s="51" t="s">
        <v>83</v>
      </c>
      <c r="B4" s="51"/>
      <c r="C4" s="51"/>
      <c r="D4" s="51"/>
      <c r="E4" s="51"/>
      <c r="F4" s="51"/>
      <c r="G4" s="51"/>
      <c r="H4" s="10"/>
    </row>
    <row r="5" spans="1:9" x14ac:dyDescent="0.25">
      <c r="A5" s="7"/>
      <c r="B5" s="7"/>
      <c r="C5" s="7"/>
      <c r="D5" s="7"/>
      <c r="E5" s="7"/>
      <c r="F5" s="7"/>
      <c r="G5" s="7"/>
      <c r="H5" s="7"/>
    </row>
    <row r="6" spans="1:9" x14ac:dyDescent="0.25">
      <c r="A6" s="56" t="s">
        <v>84</v>
      </c>
      <c r="B6" s="57"/>
      <c r="C6" s="57"/>
      <c r="D6" s="57"/>
      <c r="E6" s="57"/>
      <c r="F6" s="57"/>
      <c r="G6" s="58"/>
      <c r="H6" s="7"/>
    </row>
    <row r="7" spans="1:9" x14ac:dyDescent="0.25">
      <c r="A7" s="53" t="s">
        <v>86</v>
      </c>
      <c r="B7" s="54"/>
      <c r="C7" s="54"/>
      <c r="D7" s="54"/>
      <c r="E7" s="54"/>
      <c r="F7" s="54"/>
      <c r="G7" s="55"/>
      <c r="H7" s="7"/>
    </row>
    <row r="8" spans="1:9" x14ac:dyDescent="0.25">
      <c r="A8" s="8"/>
      <c r="B8" s="8"/>
      <c r="C8" s="8"/>
      <c r="D8" s="8"/>
      <c r="E8" s="8"/>
      <c r="F8" s="8"/>
      <c r="G8" s="8"/>
      <c r="H8" s="8"/>
    </row>
    <row r="9" spans="1:9" x14ac:dyDescent="0.25">
      <c r="A9" s="1"/>
      <c r="B9" s="2"/>
      <c r="C9" s="1"/>
      <c r="D9" s="1"/>
      <c r="E9" s="3" t="s">
        <v>85</v>
      </c>
      <c r="F9" s="59">
        <f>SUM(B13:B876)</f>
        <v>242842109</v>
      </c>
      <c r="G9" s="59"/>
      <c r="H9" s="8"/>
      <c r="I9" s="6"/>
    </row>
    <row r="10" spans="1:9" ht="15.75" thickBot="1" x14ac:dyDescent="0.3">
      <c r="A10" s="1"/>
      <c r="B10" s="2"/>
      <c r="C10" s="1"/>
      <c r="D10" s="1"/>
      <c r="E10" s="3"/>
      <c r="F10" s="9"/>
      <c r="G10" s="9"/>
      <c r="H10" s="8"/>
      <c r="I10" s="6"/>
    </row>
    <row r="11" spans="1:9" ht="16.5" thickTop="1" thickBot="1" x14ac:dyDescent="0.3">
      <c r="A11" s="52" t="s">
        <v>1</v>
      </c>
      <c r="B11" s="52" t="s">
        <v>2</v>
      </c>
      <c r="C11" s="11" t="s">
        <v>0</v>
      </c>
      <c r="D11" s="12"/>
      <c r="E11" s="12"/>
      <c r="F11" s="52" t="s">
        <v>6</v>
      </c>
      <c r="G11" s="52" t="s">
        <v>7</v>
      </c>
    </row>
    <row r="12" spans="1:9" ht="16.5" thickTop="1" thickBot="1" x14ac:dyDescent="0.3">
      <c r="A12" s="52"/>
      <c r="B12" s="52"/>
      <c r="C12" s="4" t="s">
        <v>3</v>
      </c>
      <c r="D12" s="4" t="s">
        <v>4</v>
      </c>
      <c r="E12" s="4" t="s">
        <v>5</v>
      </c>
      <c r="F12" s="52"/>
      <c r="G12" s="52"/>
    </row>
    <row r="13" spans="1:9" ht="24.75" thickTop="1" x14ac:dyDescent="0.25">
      <c r="A13" s="43" t="s">
        <v>3225</v>
      </c>
      <c r="B13" s="5">
        <v>131408.5</v>
      </c>
      <c r="C13" s="44" t="s">
        <v>8</v>
      </c>
      <c r="D13" s="44" t="s">
        <v>9</v>
      </c>
      <c r="E13" s="45" t="s">
        <v>9</v>
      </c>
      <c r="F13" s="44" t="s">
        <v>59</v>
      </c>
      <c r="G13" s="46">
        <v>5</v>
      </c>
    </row>
    <row r="14" spans="1:9" ht="24" x14ac:dyDescent="0.25">
      <c r="A14" s="43" t="s">
        <v>3226</v>
      </c>
      <c r="B14" s="5">
        <v>140261.5</v>
      </c>
      <c r="C14" s="44" t="s">
        <v>8</v>
      </c>
      <c r="D14" s="44" t="s">
        <v>9</v>
      </c>
      <c r="E14" s="45" t="s">
        <v>36</v>
      </c>
      <c r="F14" s="44" t="s">
        <v>53</v>
      </c>
      <c r="G14" s="46">
        <v>3</v>
      </c>
    </row>
    <row r="15" spans="1:9" ht="24" x14ac:dyDescent="0.25">
      <c r="A15" s="43" t="s">
        <v>3227</v>
      </c>
      <c r="B15" s="5">
        <v>3218.3503999999998</v>
      </c>
      <c r="C15" s="44" t="s">
        <v>8</v>
      </c>
      <c r="D15" s="44" t="s">
        <v>9</v>
      </c>
      <c r="E15" s="45" t="s">
        <v>9</v>
      </c>
      <c r="F15" s="44" t="s">
        <v>53</v>
      </c>
      <c r="G15" s="46">
        <v>7</v>
      </c>
    </row>
    <row r="16" spans="1:9" ht="24" x14ac:dyDescent="0.25">
      <c r="A16" s="43" t="s">
        <v>3228</v>
      </c>
      <c r="B16" s="5">
        <v>35785.048799999997</v>
      </c>
      <c r="C16" s="44" t="s">
        <v>8</v>
      </c>
      <c r="D16" s="44" t="s">
        <v>9</v>
      </c>
      <c r="E16" s="45" t="s">
        <v>9</v>
      </c>
      <c r="F16" s="44" t="s">
        <v>53</v>
      </c>
      <c r="G16" s="46">
        <v>7</v>
      </c>
    </row>
    <row r="17" spans="1:7" ht="24" x14ac:dyDescent="0.25">
      <c r="A17" s="43" t="s">
        <v>3229</v>
      </c>
      <c r="B17" s="5">
        <v>765040.79999999993</v>
      </c>
      <c r="C17" s="44" t="s">
        <v>8</v>
      </c>
      <c r="D17" s="44" t="s">
        <v>9</v>
      </c>
      <c r="E17" s="45" t="s">
        <v>36</v>
      </c>
      <c r="F17" s="44" t="s">
        <v>69</v>
      </c>
      <c r="G17" s="46">
        <v>24</v>
      </c>
    </row>
    <row r="18" spans="1:7" ht="24" x14ac:dyDescent="0.25">
      <c r="A18" s="43" t="s">
        <v>3230</v>
      </c>
      <c r="B18" s="5">
        <v>6085.8</v>
      </c>
      <c r="C18" s="44" t="s">
        <v>8</v>
      </c>
      <c r="D18" s="44" t="s">
        <v>9</v>
      </c>
      <c r="E18" s="45" t="s">
        <v>15</v>
      </c>
      <c r="F18" s="44" t="s">
        <v>53</v>
      </c>
      <c r="G18" s="46">
        <v>4</v>
      </c>
    </row>
    <row r="19" spans="1:7" ht="24" x14ac:dyDescent="0.25">
      <c r="A19" s="43" t="s">
        <v>3231</v>
      </c>
      <c r="B19" s="5">
        <v>192416.72</v>
      </c>
      <c r="C19" s="44" t="s">
        <v>8</v>
      </c>
      <c r="D19" s="44" t="s">
        <v>9</v>
      </c>
      <c r="E19" s="45" t="s">
        <v>36</v>
      </c>
      <c r="F19" s="44" t="s">
        <v>48</v>
      </c>
      <c r="G19" s="46">
        <v>24</v>
      </c>
    </row>
    <row r="20" spans="1:7" ht="24" x14ac:dyDescent="0.25">
      <c r="A20" s="43" t="s">
        <v>3232</v>
      </c>
      <c r="B20" s="5">
        <v>62455</v>
      </c>
      <c r="C20" s="44" t="s">
        <v>8</v>
      </c>
      <c r="D20" s="44" t="s">
        <v>9</v>
      </c>
      <c r="E20" s="45" t="s">
        <v>15</v>
      </c>
      <c r="F20" s="44" t="s">
        <v>53</v>
      </c>
      <c r="G20" s="46">
        <v>4</v>
      </c>
    </row>
    <row r="21" spans="1:7" ht="24" x14ac:dyDescent="0.25">
      <c r="A21" s="43" t="s">
        <v>3233</v>
      </c>
      <c r="B21" s="5">
        <v>66692</v>
      </c>
      <c r="C21" s="44" t="s">
        <v>8</v>
      </c>
      <c r="D21" s="44" t="s">
        <v>9</v>
      </c>
      <c r="E21" s="45" t="s">
        <v>29</v>
      </c>
      <c r="F21" s="44" t="s">
        <v>51</v>
      </c>
      <c r="G21" s="46">
        <v>9</v>
      </c>
    </row>
    <row r="22" spans="1:7" ht="24" x14ac:dyDescent="0.25">
      <c r="A22" s="43" t="s">
        <v>3234</v>
      </c>
      <c r="B22" s="5">
        <v>529241.19999999995</v>
      </c>
      <c r="C22" s="44" t="s">
        <v>8</v>
      </c>
      <c r="D22" s="44" t="s">
        <v>9</v>
      </c>
      <c r="E22" s="45" t="s">
        <v>25</v>
      </c>
      <c r="F22" s="44" t="s">
        <v>60</v>
      </c>
      <c r="G22" s="46">
        <v>26</v>
      </c>
    </row>
    <row r="23" spans="1:7" ht="36" x14ac:dyDescent="0.25">
      <c r="A23" s="43" t="s">
        <v>3235</v>
      </c>
      <c r="B23" s="5">
        <v>300831.84000000003</v>
      </c>
      <c r="C23" s="44" t="s">
        <v>8</v>
      </c>
      <c r="D23" s="44" t="s">
        <v>9</v>
      </c>
      <c r="E23" s="45" t="s">
        <v>10</v>
      </c>
      <c r="F23" s="44" t="s">
        <v>57</v>
      </c>
      <c r="G23" s="46">
        <v>10</v>
      </c>
    </row>
    <row r="24" spans="1:7" ht="24" x14ac:dyDescent="0.25">
      <c r="A24" s="43" t="s">
        <v>3236</v>
      </c>
      <c r="B24" s="5">
        <v>256264.16</v>
      </c>
      <c r="C24" s="44" t="s">
        <v>8</v>
      </c>
      <c r="D24" s="44" t="s">
        <v>9</v>
      </c>
      <c r="E24" s="45" t="s">
        <v>29</v>
      </c>
      <c r="F24" s="44" t="s">
        <v>4081</v>
      </c>
      <c r="G24" s="46">
        <v>9</v>
      </c>
    </row>
    <row r="25" spans="1:7" ht="36" x14ac:dyDescent="0.25">
      <c r="A25" s="43" t="s">
        <v>3237</v>
      </c>
      <c r="B25" s="5">
        <v>278548</v>
      </c>
      <c r="C25" s="44" t="s">
        <v>8</v>
      </c>
      <c r="D25" s="44" t="s">
        <v>9</v>
      </c>
      <c r="E25" s="45" t="s">
        <v>35</v>
      </c>
      <c r="F25" s="44" t="s">
        <v>51</v>
      </c>
      <c r="G25" s="46">
        <v>6</v>
      </c>
    </row>
    <row r="26" spans="1:7" ht="60" x14ac:dyDescent="0.25">
      <c r="A26" s="43" t="s">
        <v>3238</v>
      </c>
      <c r="B26" s="5">
        <v>1932103.04</v>
      </c>
      <c r="C26" s="44" t="s">
        <v>8</v>
      </c>
      <c r="D26" s="44" t="s">
        <v>9</v>
      </c>
      <c r="E26" s="45" t="s">
        <v>20</v>
      </c>
      <c r="F26" s="44" t="s">
        <v>4082</v>
      </c>
      <c r="G26" s="46">
        <v>108</v>
      </c>
    </row>
    <row r="27" spans="1:7" ht="48" x14ac:dyDescent="0.25">
      <c r="A27" s="43" t="s">
        <v>3239</v>
      </c>
      <c r="B27" s="5">
        <v>1974105.28</v>
      </c>
      <c r="C27" s="44" t="s">
        <v>8</v>
      </c>
      <c r="D27" s="44" t="s">
        <v>9</v>
      </c>
      <c r="E27" s="45" t="s">
        <v>9</v>
      </c>
      <c r="F27" s="44" t="s">
        <v>4083</v>
      </c>
      <c r="G27" s="46">
        <v>106</v>
      </c>
    </row>
    <row r="28" spans="1:7" ht="48" x14ac:dyDescent="0.25">
      <c r="A28" s="43" t="s">
        <v>3240</v>
      </c>
      <c r="B28" s="5">
        <v>3060163.2</v>
      </c>
      <c r="C28" s="44" t="s">
        <v>8</v>
      </c>
      <c r="D28" s="44" t="s">
        <v>9</v>
      </c>
      <c r="E28" s="45" t="s">
        <v>9</v>
      </c>
      <c r="F28" s="44" t="s">
        <v>4084</v>
      </c>
      <c r="G28" s="46">
        <v>194</v>
      </c>
    </row>
    <row r="29" spans="1:7" ht="24" x14ac:dyDescent="0.25">
      <c r="A29" s="43" t="s">
        <v>3241</v>
      </c>
      <c r="B29" s="5">
        <v>1284068.48</v>
      </c>
      <c r="C29" s="44" t="s">
        <v>8</v>
      </c>
      <c r="D29" s="44" t="s">
        <v>9</v>
      </c>
      <c r="E29" s="45" t="s">
        <v>34</v>
      </c>
      <c r="F29" s="44" t="s">
        <v>4085</v>
      </c>
      <c r="G29" s="46">
        <v>41</v>
      </c>
    </row>
    <row r="30" spans="1:7" ht="36" x14ac:dyDescent="0.25">
      <c r="A30" s="43" t="s">
        <v>3242</v>
      </c>
      <c r="B30" s="5">
        <v>1692090.24</v>
      </c>
      <c r="C30" s="44" t="s">
        <v>8</v>
      </c>
      <c r="D30" s="44" t="s">
        <v>9</v>
      </c>
      <c r="E30" s="45" t="s">
        <v>26</v>
      </c>
      <c r="F30" s="44" t="s">
        <v>4086</v>
      </c>
      <c r="G30" s="46">
        <v>60</v>
      </c>
    </row>
    <row r="31" spans="1:7" ht="24" x14ac:dyDescent="0.25">
      <c r="A31" s="43" t="s">
        <v>3243</v>
      </c>
      <c r="B31" s="5">
        <v>854670.58000000007</v>
      </c>
      <c r="C31" s="44" t="s">
        <v>8</v>
      </c>
      <c r="D31" s="44" t="s">
        <v>9</v>
      </c>
      <c r="E31" s="45" t="s">
        <v>40</v>
      </c>
      <c r="F31" s="44" t="s">
        <v>4087</v>
      </c>
      <c r="G31" s="46">
        <v>40</v>
      </c>
    </row>
    <row r="32" spans="1:7" ht="36" x14ac:dyDescent="0.25">
      <c r="A32" s="43" t="s">
        <v>3244</v>
      </c>
      <c r="B32" s="5">
        <v>3042503.01</v>
      </c>
      <c r="C32" s="44" t="s">
        <v>8</v>
      </c>
      <c r="D32" s="44" t="s">
        <v>9</v>
      </c>
      <c r="E32" s="45" t="s">
        <v>32</v>
      </c>
      <c r="F32" s="44" t="s">
        <v>4088</v>
      </c>
      <c r="G32" s="46">
        <v>961</v>
      </c>
    </row>
    <row r="33" spans="1:7" ht="24" x14ac:dyDescent="0.25">
      <c r="A33" s="43" t="s">
        <v>3245</v>
      </c>
      <c r="B33" s="5">
        <v>140261.5</v>
      </c>
      <c r="C33" s="44" t="s">
        <v>8</v>
      </c>
      <c r="D33" s="44" t="s">
        <v>9</v>
      </c>
      <c r="E33" s="45" t="s">
        <v>9</v>
      </c>
      <c r="F33" s="44" t="s">
        <v>53</v>
      </c>
      <c r="G33" s="46">
        <v>3</v>
      </c>
    </row>
    <row r="34" spans="1:7" ht="24" x14ac:dyDescent="0.25">
      <c r="A34" s="43" t="s">
        <v>3246</v>
      </c>
      <c r="B34" s="5">
        <v>140261.5</v>
      </c>
      <c r="C34" s="44" t="s">
        <v>8</v>
      </c>
      <c r="D34" s="44" t="s">
        <v>9</v>
      </c>
      <c r="E34" s="45" t="s">
        <v>9</v>
      </c>
      <c r="F34" s="44" t="s">
        <v>53</v>
      </c>
      <c r="G34" s="46">
        <v>2</v>
      </c>
    </row>
    <row r="35" spans="1:7" ht="24" x14ac:dyDescent="0.25">
      <c r="A35" s="43" t="s">
        <v>3247</v>
      </c>
      <c r="B35" s="5">
        <v>140261.5</v>
      </c>
      <c r="C35" s="44" t="s">
        <v>8</v>
      </c>
      <c r="D35" s="44" t="s">
        <v>9</v>
      </c>
      <c r="E35" s="45" t="s">
        <v>20</v>
      </c>
      <c r="F35" s="44" t="s">
        <v>53</v>
      </c>
      <c r="G35" s="46">
        <v>5</v>
      </c>
    </row>
    <row r="36" spans="1:7" ht="24" x14ac:dyDescent="0.25">
      <c r="A36" s="43" t="s">
        <v>3248</v>
      </c>
      <c r="B36" s="5">
        <v>140261.5</v>
      </c>
      <c r="C36" s="44" t="s">
        <v>8</v>
      </c>
      <c r="D36" s="44" t="s">
        <v>9</v>
      </c>
      <c r="E36" s="45" t="s">
        <v>20</v>
      </c>
      <c r="F36" s="44" t="s">
        <v>53</v>
      </c>
      <c r="G36" s="46">
        <v>3</v>
      </c>
    </row>
    <row r="37" spans="1:7" ht="24" x14ac:dyDescent="0.25">
      <c r="A37" s="43" t="s">
        <v>3249</v>
      </c>
      <c r="B37" s="5">
        <v>140261.5</v>
      </c>
      <c r="C37" s="44" t="s">
        <v>8</v>
      </c>
      <c r="D37" s="44" t="s">
        <v>9</v>
      </c>
      <c r="E37" s="45" t="s">
        <v>20</v>
      </c>
      <c r="F37" s="44" t="s">
        <v>53</v>
      </c>
      <c r="G37" s="46">
        <v>6</v>
      </c>
    </row>
    <row r="38" spans="1:7" ht="24" x14ac:dyDescent="0.25">
      <c r="A38" s="43" t="s">
        <v>3250</v>
      </c>
      <c r="B38" s="5">
        <v>140261.5</v>
      </c>
      <c r="C38" s="44" t="s">
        <v>8</v>
      </c>
      <c r="D38" s="44" t="s">
        <v>9</v>
      </c>
      <c r="E38" s="45" t="s">
        <v>20</v>
      </c>
      <c r="F38" s="44" t="s">
        <v>53</v>
      </c>
      <c r="G38" s="46">
        <v>6</v>
      </c>
    </row>
    <row r="39" spans="1:7" ht="24" x14ac:dyDescent="0.25">
      <c r="A39" s="43" t="s">
        <v>3251</v>
      </c>
      <c r="B39" s="5">
        <v>140261.5</v>
      </c>
      <c r="C39" s="44" t="s">
        <v>8</v>
      </c>
      <c r="D39" s="44" t="s">
        <v>9</v>
      </c>
      <c r="E39" s="45" t="s">
        <v>20</v>
      </c>
      <c r="F39" s="44" t="s">
        <v>53</v>
      </c>
      <c r="G39" s="46">
        <v>4</v>
      </c>
    </row>
    <row r="40" spans="1:7" ht="24" x14ac:dyDescent="0.25">
      <c r="A40" s="43" t="s">
        <v>3252</v>
      </c>
      <c r="B40" s="5">
        <v>140261.5</v>
      </c>
      <c r="C40" s="44" t="s">
        <v>8</v>
      </c>
      <c r="D40" s="44" t="s">
        <v>9</v>
      </c>
      <c r="E40" s="45" t="s">
        <v>20</v>
      </c>
      <c r="F40" s="44" t="s">
        <v>53</v>
      </c>
      <c r="G40" s="46">
        <v>9</v>
      </c>
    </row>
    <row r="41" spans="1:7" ht="24" x14ac:dyDescent="0.25">
      <c r="A41" s="43" t="s">
        <v>3253</v>
      </c>
      <c r="B41" s="5">
        <v>140261.5</v>
      </c>
      <c r="C41" s="44" t="s">
        <v>8</v>
      </c>
      <c r="D41" s="44" t="s">
        <v>9</v>
      </c>
      <c r="E41" s="45" t="s">
        <v>20</v>
      </c>
      <c r="F41" s="44" t="s">
        <v>53</v>
      </c>
      <c r="G41" s="46">
        <v>4</v>
      </c>
    </row>
    <row r="42" spans="1:7" ht="24" x14ac:dyDescent="0.25">
      <c r="A42" s="43" t="s">
        <v>3254</v>
      </c>
      <c r="B42" s="5">
        <v>140261.5</v>
      </c>
      <c r="C42" s="44" t="s">
        <v>8</v>
      </c>
      <c r="D42" s="44" t="s">
        <v>9</v>
      </c>
      <c r="E42" s="45" t="s">
        <v>20</v>
      </c>
      <c r="F42" s="44" t="s">
        <v>53</v>
      </c>
      <c r="G42" s="46">
        <v>4</v>
      </c>
    </row>
    <row r="43" spans="1:7" ht="24" x14ac:dyDescent="0.25">
      <c r="A43" s="43" t="s">
        <v>3255</v>
      </c>
      <c r="B43" s="5">
        <v>140261.5</v>
      </c>
      <c r="C43" s="44" t="s">
        <v>8</v>
      </c>
      <c r="D43" s="44" t="s">
        <v>9</v>
      </c>
      <c r="E43" s="45" t="s">
        <v>20</v>
      </c>
      <c r="F43" s="44" t="s">
        <v>53</v>
      </c>
      <c r="G43" s="46">
        <v>3</v>
      </c>
    </row>
    <row r="44" spans="1:7" ht="24" x14ac:dyDescent="0.25">
      <c r="A44" s="43" t="s">
        <v>3256</v>
      </c>
      <c r="B44" s="5">
        <v>140261.5</v>
      </c>
      <c r="C44" s="44" t="s">
        <v>8</v>
      </c>
      <c r="D44" s="44" t="s">
        <v>9</v>
      </c>
      <c r="E44" s="45" t="s">
        <v>12</v>
      </c>
      <c r="F44" s="44" t="s">
        <v>53</v>
      </c>
      <c r="G44" s="46">
        <v>3</v>
      </c>
    </row>
    <row r="45" spans="1:7" ht="24" x14ac:dyDescent="0.25">
      <c r="A45" s="43" t="s">
        <v>3257</v>
      </c>
      <c r="B45" s="5">
        <v>140261.5</v>
      </c>
      <c r="C45" s="44" t="s">
        <v>8</v>
      </c>
      <c r="D45" s="44" t="s">
        <v>9</v>
      </c>
      <c r="E45" s="45" t="s">
        <v>16</v>
      </c>
      <c r="F45" s="44" t="s">
        <v>53</v>
      </c>
      <c r="G45" s="46">
        <v>5</v>
      </c>
    </row>
    <row r="46" spans="1:7" ht="24" x14ac:dyDescent="0.25">
      <c r="A46" s="43" t="s">
        <v>3258</v>
      </c>
      <c r="B46" s="5">
        <v>140261.5</v>
      </c>
      <c r="C46" s="44" t="s">
        <v>8</v>
      </c>
      <c r="D46" s="44" t="s">
        <v>9</v>
      </c>
      <c r="E46" s="45" t="s">
        <v>16</v>
      </c>
      <c r="F46" s="44" t="s">
        <v>53</v>
      </c>
      <c r="G46" s="46">
        <v>2</v>
      </c>
    </row>
    <row r="47" spans="1:7" ht="24" x14ac:dyDescent="0.25">
      <c r="A47" s="43" t="s">
        <v>3259</v>
      </c>
      <c r="B47" s="5">
        <v>140261.5</v>
      </c>
      <c r="C47" s="44" t="s">
        <v>8</v>
      </c>
      <c r="D47" s="44" t="s">
        <v>9</v>
      </c>
      <c r="E47" s="45" t="s">
        <v>16</v>
      </c>
      <c r="F47" s="44" t="s">
        <v>53</v>
      </c>
      <c r="G47" s="46">
        <v>7</v>
      </c>
    </row>
    <row r="48" spans="1:7" ht="24" x14ac:dyDescent="0.25">
      <c r="A48" s="43" t="s">
        <v>3260</v>
      </c>
      <c r="B48" s="5">
        <v>140261.5</v>
      </c>
      <c r="C48" s="44" t="s">
        <v>8</v>
      </c>
      <c r="D48" s="44" t="s">
        <v>9</v>
      </c>
      <c r="E48" s="45" t="s">
        <v>16</v>
      </c>
      <c r="F48" s="44" t="s">
        <v>53</v>
      </c>
      <c r="G48" s="46">
        <v>4</v>
      </c>
    </row>
    <row r="49" spans="1:7" ht="24" x14ac:dyDescent="0.25">
      <c r="A49" s="43" t="s">
        <v>3261</v>
      </c>
      <c r="B49" s="5">
        <v>140261.5</v>
      </c>
      <c r="C49" s="44" t="s">
        <v>8</v>
      </c>
      <c r="D49" s="44" t="s">
        <v>9</v>
      </c>
      <c r="E49" s="45" t="s">
        <v>23</v>
      </c>
      <c r="F49" s="44" t="s">
        <v>53</v>
      </c>
      <c r="G49" s="46">
        <v>3</v>
      </c>
    </row>
    <row r="50" spans="1:7" ht="24" x14ac:dyDescent="0.25">
      <c r="A50" s="43" t="s">
        <v>3262</v>
      </c>
      <c r="B50" s="5">
        <v>140261.5</v>
      </c>
      <c r="C50" s="44" t="s">
        <v>8</v>
      </c>
      <c r="D50" s="44" t="s">
        <v>9</v>
      </c>
      <c r="E50" s="45" t="s">
        <v>23</v>
      </c>
      <c r="F50" s="44" t="s">
        <v>53</v>
      </c>
      <c r="G50" s="46">
        <v>2</v>
      </c>
    </row>
    <row r="51" spans="1:7" ht="24" x14ac:dyDescent="0.25">
      <c r="A51" s="43" t="s">
        <v>3263</v>
      </c>
      <c r="B51" s="5">
        <v>192143.87</v>
      </c>
      <c r="C51" s="44" t="s">
        <v>8</v>
      </c>
      <c r="D51" s="44" t="s">
        <v>9</v>
      </c>
      <c r="E51" s="45" t="s">
        <v>34</v>
      </c>
      <c r="F51" s="44" t="s">
        <v>53</v>
      </c>
      <c r="G51" s="46">
        <v>4</v>
      </c>
    </row>
    <row r="52" spans="1:7" ht="24" x14ac:dyDescent="0.25">
      <c r="A52" s="43" t="s">
        <v>3264</v>
      </c>
      <c r="B52" s="5">
        <v>140261.5</v>
      </c>
      <c r="C52" s="44" t="s">
        <v>8</v>
      </c>
      <c r="D52" s="44" t="s">
        <v>9</v>
      </c>
      <c r="E52" s="45" t="s">
        <v>31</v>
      </c>
      <c r="F52" s="44" t="s">
        <v>53</v>
      </c>
      <c r="G52" s="46">
        <v>4</v>
      </c>
    </row>
    <row r="53" spans="1:7" ht="24" x14ac:dyDescent="0.25">
      <c r="A53" s="43" t="s">
        <v>3265</v>
      </c>
      <c r="B53" s="5">
        <v>140261.5</v>
      </c>
      <c r="C53" s="44" t="s">
        <v>8</v>
      </c>
      <c r="D53" s="44" t="s">
        <v>9</v>
      </c>
      <c r="E53" s="45" t="s">
        <v>35</v>
      </c>
      <c r="F53" s="44" t="s">
        <v>53</v>
      </c>
      <c r="G53" s="46">
        <v>4</v>
      </c>
    </row>
    <row r="54" spans="1:7" ht="24" x14ac:dyDescent="0.25">
      <c r="A54" s="43" t="s">
        <v>3266</v>
      </c>
      <c r="B54" s="5">
        <v>184399.47</v>
      </c>
      <c r="C54" s="44" t="s">
        <v>8</v>
      </c>
      <c r="D54" s="44" t="s">
        <v>9</v>
      </c>
      <c r="E54" s="45" t="s">
        <v>9</v>
      </c>
      <c r="F54" s="44" t="s">
        <v>53</v>
      </c>
      <c r="G54" s="46">
        <v>6</v>
      </c>
    </row>
    <row r="55" spans="1:7" ht="24" x14ac:dyDescent="0.25">
      <c r="A55" s="43" t="s">
        <v>3267</v>
      </c>
      <c r="B55" s="5">
        <v>184399.47</v>
      </c>
      <c r="C55" s="44" t="s">
        <v>8</v>
      </c>
      <c r="D55" s="44" t="s">
        <v>9</v>
      </c>
      <c r="E55" s="45" t="s">
        <v>31</v>
      </c>
      <c r="F55" s="44" t="s">
        <v>53</v>
      </c>
      <c r="G55" s="46">
        <v>2</v>
      </c>
    </row>
    <row r="56" spans="1:7" ht="24" x14ac:dyDescent="0.25">
      <c r="A56" s="43" t="s">
        <v>3268</v>
      </c>
      <c r="B56" s="5">
        <v>119368.5</v>
      </c>
      <c r="C56" s="44" t="s">
        <v>8</v>
      </c>
      <c r="D56" s="44" t="s">
        <v>9</v>
      </c>
      <c r="E56" s="45" t="s">
        <v>9</v>
      </c>
      <c r="F56" s="44" t="s">
        <v>53</v>
      </c>
      <c r="G56" s="46">
        <v>2</v>
      </c>
    </row>
    <row r="57" spans="1:7" ht="24" x14ac:dyDescent="0.25">
      <c r="A57" s="43" t="s">
        <v>3269</v>
      </c>
      <c r="B57" s="5">
        <v>119368.5</v>
      </c>
      <c r="C57" s="44" t="s">
        <v>8</v>
      </c>
      <c r="D57" s="44" t="s">
        <v>9</v>
      </c>
      <c r="E57" s="45" t="s">
        <v>9</v>
      </c>
      <c r="F57" s="44" t="s">
        <v>53</v>
      </c>
      <c r="G57" s="46">
        <v>3</v>
      </c>
    </row>
    <row r="58" spans="1:7" ht="24" x14ac:dyDescent="0.25">
      <c r="A58" s="43" t="s">
        <v>3270</v>
      </c>
      <c r="B58" s="5">
        <v>119368.5</v>
      </c>
      <c r="C58" s="44" t="s">
        <v>8</v>
      </c>
      <c r="D58" s="44" t="s">
        <v>9</v>
      </c>
      <c r="E58" s="45" t="s">
        <v>9</v>
      </c>
      <c r="F58" s="44" t="s">
        <v>53</v>
      </c>
      <c r="G58" s="46">
        <v>6</v>
      </c>
    </row>
    <row r="59" spans="1:7" ht="24" x14ac:dyDescent="0.25">
      <c r="A59" s="43" t="s">
        <v>3271</v>
      </c>
      <c r="B59" s="5">
        <v>119368.5</v>
      </c>
      <c r="C59" s="44" t="s">
        <v>8</v>
      </c>
      <c r="D59" s="44" t="s">
        <v>9</v>
      </c>
      <c r="E59" s="45" t="s">
        <v>20</v>
      </c>
      <c r="F59" s="44" t="s">
        <v>53</v>
      </c>
      <c r="G59" s="46">
        <v>6</v>
      </c>
    </row>
    <row r="60" spans="1:7" ht="24" x14ac:dyDescent="0.25">
      <c r="A60" s="43" t="s">
        <v>3272</v>
      </c>
      <c r="B60" s="5">
        <v>119368.5</v>
      </c>
      <c r="C60" s="44" t="s">
        <v>8</v>
      </c>
      <c r="D60" s="44" t="s">
        <v>9</v>
      </c>
      <c r="E60" s="45" t="s">
        <v>20</v>
      </c>
      <c r="F60" s="44" t="s">
        <v>53</v>
      </c>
      <c r="G60" s="46">
        <v>9</v>
      </c>
    </row>
    <row r="61" spans="1:7" ht="24" x14ac:dyDescent="0.25">
      <c r="A61" s="43" t="s">
        <v>3273</v>
      </c>
      <c r="B61" s="5">
        <v>119368.5</v>
      </c>
      <c r="C61" s="44" t="s">
        <v>8</v>
      </c>
      <c r="D61" s="44" t="s">
        <v>9</v>
      </c>
      <c r="E61" s="45" t="s">
        <v>20</v>
      </c>
      <c r="F61" s="44" t="s">
        <v>53</v>
      </c>
      <c r="G61" s="46">
        <v>3</v>
      </c>
    </row>
    <row r="62" spans="1:7" ht="24" x14ac:dyDescent="0.25">
      <c r="A62" s="43" t="s">
        <v>3274</v>
      </c>
      <c r="B62" s="5">
        <v>119368.5</v>
      </c>
      <c r="C62" s="44" t="s">
        <v>8</v>
      </c>
      <c r="D62" s="44" t="s">
        <v>9</v>
      </c>
      <c r="E62" s="45" t="s">
        <v>20</v>
      </c>
      <c r="F62" s="44" t="s">
        <v>53</v>
      </c>
      <c r="G62" s="46">
        <v>3</v>
      </c>
    </row>
    <row r="63" spans="1:7" ht="24" x14ac:dyDescent="0.25">
      <c r="A63" s="43" t="s">
        <v>3275</v>
      </c>
      <c r="B63" s="5">
        <v>119368.5</v>
      </c>
      <c r="C63" s="44" t="s">
        <v>8</v>
      </c>
      <c r="D63" s="44" t="s">
        <v>9</v>
      </c>
      <c r="E63" s="45" t="s">
        <v>20</v>
      </c>
      <c r="F63" s="44" t="s">
        <v>53</v>
      </c>
      <c r="G63" s="46">
        <v>4</v>
      </c>
    </row>
    <row r="64" spans="1:7" ht="24" x14ac:dyDescent="0.25">
      <c r="A64" s="43" t="s">
        <v>3276</v>
      </c>
      <c r="B64" s="5">
        <v>119368.5</v>
      </c>
      <c r="C64" s="44" t="s">
        <v>8</v>
      </c>
      <c r="D64" s="44" t="s">
        <v>9</v>
      </c>
      <c r="E64" s="45" t="s">
        <v>12</v>
      </c>
      <c r="F64" s="44" t="s">
        <v>53</v>
      </c>
      <c r="G64" s="46">
        <v>3</v>
      </c>
    </row>
    <row r="65" spans="1:7" ht="24" x14ac:dyDescent="0.25">
      <c r="A65" s="43" t="s">
        <v>3277</v>
      </c>
      <c r="B65" s="5">
        <v>119368.5</v>
      </c>
      <c r="C65" s="44" t="s">
        <v>8</v>
      </c>
      <c r="D65" s="44" t="s">
        <v>9</v>
      </c>
      <c r="E65" s="45" t="s">
        <v>16</v>
      </c>
      <c r="F65" s="44" t="s">
        <v>53</v>
      </c>
      <c r="G65" s="46">
        <v>8</v>
      </c>
    </row>
    <row r="66" spans="1:7" ht="24" x14ac:dyDescent="0.25">
      <c r="A66" s="43" t="s">
        <v>3278</v>
      </c>
      <c r="B66" s="5">
        <v>119368.5</v>
      </c>
      <c r="C66" s="44" t="s">
        <v>8</v>
      </c>
      <c r="D66" s="44" t="s">
        <v>9</v>
      </c>
      <c r="E66" s="45" t="s">
        <v>16</v>
      </c>
      <c r="F66" s="44" t="s">
        <v>53</v>
      </c>
      <c r="G66" s="46">
        <v>2</v>
      </c>
    </row>
    <row r="67" spans="1:7" ht="24" x14ac:dyDescent="0.25">
      <c r="A67" s="43" t="s">
        <v>3279</v>
      </c>
      <c r="B67" s="5">
        <v>119368.5</v>
      </c>
      <c r="C67" s="44" t="s">
        <v>8</v>
      </c>
      <c r="D67" s="44" t="s">
        <v>9</v>
      </c>
      <c r="E67" s="45" t="s">
        <v>16</v>
      </c>
      <c r="F67" s="44" t="s">
        <v>53</v>
      </c>
      <c r="G67" s="46">
        <v>7</v>
      </c>
    </row>
    <row r="68" spans="1:7" ht="24" x14ac:dyDescent="0.25">
      <c r="A68" s="43" t="s">
        <v>3280</v>
      </c>
      <c r="B68" s="5">
        <v>119368.5</v>
      </c>
      <c r="C68" s="44" t="s">
        <v>8</v>
      </c>
      <c r="D68" s="44" t="s">
        <v>9</v>
      </c>
      <c r="E68" s="45" t="s">
        <v>359</v>
      </c>
      <c r="F68" s="44" t="s">
        <v>53</v>
      </c>
      <c r="G68" s="46">
        <v>4</v>
      </c>
    </row>
    <row r="69" spans="1:7" ht="24" x14ac:dyDescent="0.25">
      <c r="A69" s="43" t="s">
        <v>3281</v>
      </c>
      <c r="B69" s="5">
        <v>119368.5</v>
      </c>
      <c r="C69" s="44" t="s">
        <v>8</v>
      </c>
      <c r="D69" s="44" t="s">
        <v>9</v>
      </c>
      <c r="E69" s="45" t="s">
        <v>35</v>
      </c>
      <c r="F69" s="44" t="s">
        <v>53</v>
      </c>
      <c r="G69" s="46">
        <v>3</v>
      </c>
    </row>
    <row r="70" spans="1:7" ht="24" x14ac:dyDescent="0.25">
      <c r="A70" s="43" t="s">
        <v>3282</v>
      </c>
      <c r="B70" s="5">
        <v>119368.5</v>
      </c>
      <c r="C70" s="44" t="s">
        <v>8</v>
      </c>
      <c r="D70" s="44" t="s">
        <v>9</v>
      </c>
      <c r="E70" s="45" t="s">
        <v>35</v>
      </c>
      <c r="F70" s="44" t="s">
        <v>53</v>
      </c>
      <c r="G70" s="46">
        <v>6</v>
      </c>
    </row>
    <row r="71" spans="1:7" ht="24" x14ac:dyDescent="0.25">
      <c r="A71" s="43" t="s">
        <v>3283</v>
      </c>
      <c r="B71" s="5">
        <v>119368.5</v>
      </c>
      <c r="C71" s="44" t="s">
        <v>8</v>
      </c>
      <c r="D71" s="44" t="s">
        <v>9</v>
      </c>
      <c r="E71" s="45" t="s">
        <v>9</v>
      </c>
      <c r="F71" s="44" t="s">
        <v>53</v>
      </c>
      <c r="G71" s="46">
        <v>4</v>
      </c>
    </row>
    <row r="72" spans="1:7" ht="24" x14ac:dyDescent="0.25">
      <c r="A72" s="43" t="s">
        <v>3284</v>
      </c>
      <c r="B72" s="5">
        <v>119368.5</v>
      </c>
      <c r="C72" s="44" t="s">
        <v>8</v>
      </c>
      <c r="D72" s="44" t="s">
        <v>9</v>
      </c>
      <c r="E72" s="45" t="s">
        <v>9</v>
      </c>
      <c r="F72" s="44" t="s">
        <v>53</v>
      </c>
      <c r="G72" s="46">
        <v>4</v>
      </c>
    </row>
    <row r="73" spans="1:7" ht="24" x14ac:dyDescent="0.25">
      <c r="A73" s="43" t="s">
        <v>3285</v>
      </c>
      <c r="B73" s="5">
        <v>119368.5</v>
      </c>
      <c r="C73" s="44" t="s">
        <v>8</v>
      </c>
      <c r="D73" s="44" t="s">
        <v>9</v>
      </c>
      <c r="E73" s="45" t="s">
        <v>9</v>
      </c>
      <c r="F73" s="44" t="s">
        <v>53</v>
      </c>
      <c r="G73" s="46">
        <v>5</v>
      </c>
    </row>
    <row r="74" spans="1:7" ht="24" x14ac:dyDescent="0.25">
      <c r="A74" s="43" t="s">
        <v>3286</v>
      </c>
      <c r="B74" s="5">
        <v>119368.5</v>
      </c>
      <c r="C74" s="44" t="s">
        <v>8</v>
      </c>
      <c r="D74" s="44" t="s">
        <v>9</v>
      </c>
      <c r="E74" s="45" t="s">
        <v>9</v>
      </c>
      <c r="F74" s="44" t="s">
        <v>53</v>
      </c>
      <c r="G74" s="46">
        <v>5</v>
      </c>
    </row>
    <row r="75" spans="1:7" ht="24" x14ac:dyDescent="0.25">
      <c r="A75" s="43" t="s">
        <v>3287</v>
      </c>
      <c r="B75" s="5">
        <v>119368.5</v>
      </c>
      <c r="C75" s="44" t="s">
        <v>8</v>
      </c>
      <c r="D75" s="44" t="s">
        <v>9</v>
      </c>
      <c r="E75" s="45" t="s">
        <v>9</v>
      </c>
      <c r="F75" s="44" t="s">
        <v>53</v>
      </c>
      <c r="G75" s="46">
        <v>5</v>
      </c>
    </row>
    <row r="76" spans="1:7" ht="24" x14ac:dyDescent="0.25">
      <c r="A76" s="43" t="s">
        <v>3288</v>
      </c>
      <c r="B76" s="5">
        <v>119368.5</v>
      </c>
      <c r="C76" s="44" t="s">
        <v>8</v>
      </c>
      <c r="D76" s="44" t="s">
        <v>9</v>
      </c>
      <c r="E76" s="45" t="s">
        <v>9</v>
      </c>
      <c r="F76" s="44" t="s">
        <v>53</v>
      </c>
      <c r="G76" s="46">
        <v>4</v>
      </c>
    </row>
    <row r="77" spans="1:7" ht="24" x14ac:dyDescent="0.25">
      <c r="A77" s="43" t="s">
        <v>3289</v>
      </c>
      <c r="B77" s="5">
        <v>119368.5</v>
      </c>
      <c r="C77" s="44" t="s">
        <v>8</v>
      </c>
      <c r="D77" s="44" t="s">
        <v>9</v>
      </c>
      <c r="E77" s="45" t="s">
        <v>9</v>
      </c>
      <c r="F77" s="44" t="s">
        <v>53</v>
      </c>
      <c r="G77" s="46">
        <v>4</v>
      </c>
    </row>
    <row r="78" spans="1:7" ht="24" x14ac:dyDescent="0.25">
      <c r="A78" s="43" t="s">
        <v>3290</v>
      </c>
      <c r="B78" s="5">
        <v>119368.5</v>
      </c>
      <c r="C78" s="44" t="s">
        <v>8</v>
      </c>
      <c r="D78" s="44" t="s">
        <v>9</v>
      </c>
      <c r="E78" s="45" t="s">
        <v>9</v>
      </c>
      <c r="F78" s="44" t="s">
        <v>53</v>
      </c>
      <c r="G78" s="46">
        <v>6</v>
      </c>
    </row>
    <row r="79" spans="1:7" ht="36" x14ac:dyDescent="0.25">
      <c r="A79" s="43" t="s">
        <v>3291</v>
      </c>
      <c r="B79" s="5">
        <v>119368.5</v>
      </c>
      <c r="C79" s="44" t="s">
        <v>8</v>
      </c>
      <c r="D79" s="44" t="s">
        <v>9</v>
      </c>
      <c r="E79" s="45" t="s">
        <v>9</v>
      </c>
      <c r="F79" s="44" t="s">
        <v>53</v>
      </c>
      <c r="G79" s="46">
        <v>4</v>
      </c>
    </row>
    <row r="80" spans="1:7" ht="24" x14ac:dyDescent="0.25">
      <c r="A80" s="43" t="s">
        <v>3292</v>
      </c>
      <c r="B80" s="5">
        <v>167771.51999999999</v>
      </c>
      <c r="C80" s="44" t="s">
        <v>8</v>
      </c>
      <c r="D80" s="44" t="s">
        <v>9</v>
      </c>
      <c r="E80" s="45" t="s">
        <v>9</v>
      </c>
      <c r="F80" s="44" t="s">
        <v>73</v>
      </c>
      <c r="G80" s="46">
        <v>16</v>
      </c>
    </row>
    <row r="81" spans="1:7" ht="24" x14ac:dyDescent="0.25">
      <c r="A81" s="43" t="s">
        <v>3293</v>
      </c>
      <c r="B81" s="5">
        <v>174762</v>
      </c>
      <c r="C81" s="44" t="s">
        <v>8</v>
      </c>
      <c r="D81" s="44" t="s">
        <v>9</v>
      </c>
      <c r="E81" s="45" t="s">
        <v>9</v>
      </c>
      <c r="F81" s="44" t="s">
        <v>74</v>
      </c>
      <c r="G81" s="46">
        <v>18</v>
      </c>
    </row>
    <row r="82" spans="1:7" ht="36" x14ac:dyDescent="0.25">
      <c r="A82" s="43" t="s">
        <v>3294</v>
      </c>
      <c r="B82" s="5">
        <v>454381.2</v>
      </c>
      <c r="C82" s="44" t="s">
        <v>8</v>
      </c>
      <c r="D82" s="44" t="s">
        <v>9</v>
      </c>
      <c r="E82" s="45" t="s">
        <v>9</v>
      </c>
      <c r="F82" s="44" t="s">
        <v>4089</v>
      </c>
      <c r="G82" s="46">
        <v>87</v>
      </c>
    </row>
    <row r="83" spans="1:7" ht="24" x14ac:dyDescent="0.25">
      <c r="A83" s="43" t="s">
        <v>3295</v>
      </c>
      <c r="B83" s="5">
        <v>131071.5</v>
      </c>
      <c r="C83" s="44" t="s">
        <v>8</v>
      </c>
      <c r="D83" s="44" t="s">
        <v>9</v>
      </c>
      <c r="E83" s="45" t="s">
        <v>9</v>
      </c>
      <c r="F83" s="44" t="s">
        <v>4090</v>
      </c>
      <c r="G83" s="46">
        <v>8</v>
      </c>
    </row>
    <row r="84" spans="1:7" ht="36" x14ac:dyDescent="0.25">
      <c r="A84" s="43" t="s">
        <v>3296</v>
      </c>
      <c r="B84" s="5">
        <v>332047.8</v>
      </c>
      <c r="C84" s="44" t="s">
        <v>8</v>
      </c>
      <c r="D84" s="44" t="s">
        <v>9</v>
      </c>
      <c r="E84" s="45" t="s">
        <v>30</v>
      </c>
      <c r="F84" s="44" t="s">
        <v>4091</v>
      </c>
      <c r="G84" s="46">
        <v>49</v>
      </c>
    </row>
    <row r="85" spans="1:7" ht="24" x14ac:dyDescent="0.25">
      <c r="A85" s="43" t="s">
        <v>3297</v>
      </c>
      <c r="B85" s="5">
        <v>10954.44</v>
      </c>
      <c r="C85" s="44" t="s">
        <v>8</v>
      </c>
      <c r="D85" s="44" t="s">
        <v>9</v>
      </c>
      <c r="E85" s="45" t="s">
        <v>9</v>
      </c>
      <c r="F85" s="44" t="s">
        <v>53</v>
      </c>
      <c r="G85" s="46">
        <v>3</v>
      </c>
    </row>
    <row r="86" spans="1:7" ht="24" x14ac:dyDescent="0.25">
      <c r="A86" s="43" t="s">
        <v>3298</v>
      </c>
      <c r="B86" s="5">
        <v>7607.25</v>
      </c>
      <c r="C86" s="44" t="s">
        <v>8</v>
      </c>
      <c r="D86" s="44" t="s">
        <v>9</v>
      </c>
      <c r="E86" s="45" t="s">
        <v>9</v>
      </c>
      <c r="F86" s="44" t="s">
        <v>53</v>
      </c>
      <c r="G86" s="46">
        <v>1</v>
      </c>
    </row>
    <row r="87" spans="1:7" ht="24" x14ac:dyDescent="0.25">
      <c r="A87" s="43" t="s">
        <v>3299</v>
      </c>
      <c r="B87" s="5">
        <v>7607.25</v>
      </c>
      <c r="C87" s="44" t="s">
        <v>8</v>
      </c>
      <c r="D87" s="44" t="s">
        <v>9</v>
      </c>
      <c r="E87" s="45" t="s">
        <v>20</v>
      </c>
      <c r="F87" s="44" t="s">
        <v>53</v>
      </c>
      <c r="G87" s="46">
        <v>5</v>
      </c>
    </row>
    <row r="88" spans="1:7" ht="24" x14ac:dyDescent="0.25">
      <c r="A88" s="43" t="s">
        <v>3300</v>
      </c>
      <c r="B88" s="5">
        <v>11563.02</v>
      </c>
      <c r="C88" s="44" t="s">
        <v>8</v>
      </c>
      <c r="D88" s="44" t="s">
        <v>9</v>
      </c>
      <c r="E88" s="45" t="s">
        <v>20</v>
      </c>
      <c r="F88" s="44" t="s">
        <v>53</v>
      </c>
      <c r="G88" s="46">
        <v>3</v>
      </c>
    </row>
    <row r="89" spans="1:7" ht="24" x14ac:dyDescent="0.25">
      <c r="A89" s="43" t="s">
        <v>3301</v>
      </c>
      <c r="B89" s="5">
        <v>12171.6</v>
      </c>
      <c r="C89" s="44" t="s">
        <v>8</v>
      </c>
      <c r="D89" s="44" t="s">
        <v>9</v>
      </c>
      <c r="E89" s="45" t="s">
        <v>20</v>
      </c>
      <c r="F89" s="44" t="s">
        <v>53</v>
      </c>
      <c r="G89" s="46">
        <v>6</v>
      </c>
    </row>
    <row r="90" spans="1:7" ht="24" x14ac:dyDescent="0.25">
      <c r="A90" s="43" t="s">
        <v>3302</v>
      </c>
      <c r="B90" s="5">
        <v>12171.6</v>
      </c>
      <c r="C90" s="44" t="s">
        <v>8</v>
      </c>
      <c r="D90" s="44" t="s">
        <v>9</v>
      </c>
      <c r="E90" s="45" t="s">
        <v>20</v>
      </c>
      <c r="F90" s="44" t="s">
        <v>53</v>
      </c>
      <c r="G90" s="46">
        <v>4</v>
      </c>
    </row>
    <row r="91" spans="1:7" ht="24" x14ac:dyDescent="0.25">
      <c r="A91" s="43" t="s">
        <v>3303</v>
      </c>
      <c r="B91" s="5">
        <v>9128.7000000000007</v>
      </c>
      <c r="C91" s="44" t="s">
        <v>8</v>
      </c>
      <c r="D91" s="44" t="s">
        <v>9</v>
      </c>
      <c r="E91" s="45" t="s">
        <v>20</v>
      </c>
      <c r="F91" s="44" t="s">
        <v>53</v>
      </c>
      <c r="G91" s="46">
        <v>4</v>
      </c>
    </row>
    <row r="92" spans="1:7" ht="24" x14ac:dyDescent="0.25">
      <c r="A92" s="43" t="s">
        <v>3304</v>
      </c>
      <c r="B92" s="5">
        <v>7302.96</v>
      </c>
      <c r="C92" s="44" t="s">
        <v>8</v>
      </c>
      <c r="D92" s="44" t="s">
        <v>9</v>
      </c>
      <c r="E92" s="45" t="s">
        <v>20</v>
      </c>
      <c r="F92" s="44" t="s">
        <v>53</v>
      </c>
      <c r="G92" s="46">
        <v>4</v>
      </c>
    </row>
    <row r="93" spans="1:7" ht="24" x14ac:dyDescent="0.25">
      <c r="A93" s="43" t="s">
        <v>3305</v>
      </c>
      <c r="B93" s="5">
        <v>8215.83</v>
      </c>
      <c r="C93" s="44" t="s">
        <v>8</v>
      </c>
      <c r="D93" s="44" t="s">
        <v>9</v>
      </c>
      <c r="E93" s="45" t="s">
        <v>20</v>
      </c>
      <c r="F93" s="44" t="s">
        <v>53</v>
      </c>
      <c r="G93" s="46">
        <v>4</v>
      </c>
    </row>
    <row r="94" spans="1:7" ht="24" x14ac:dyDescent="0.25">
      <c r="A94" s="43" t="s">
        <v>3306</v>
      </c>
      <c r="B94" s="5">
        <v>9128.7000000000007</v>
      </c>
      <c r="C94" s="44" t="s">
        <v>8</v>
      </c>
      <c r="D94" s="44" t="s">
        <v>9</v>
      </c>
      <c r="E94" s="45" t="s">
        <v>12</v>
      </c>
      <c r="F94" s="44" t="s">
        <v>53</v>
      </c>
      <c r="G94" s="46">
        <v>3</v>
      </c>
    </row>
    <row r="95" spans="1:7" ht="24" x14ac:dyDescent="0.25">
      <c r="A95" s="43" t="s">
        <v>3307</v>
      </c>
      <c r="B95" s="5">
        <v>6085.8</v>
      </c>
      <c r="C95" s="44" t="s">
        <v>8</v>
      </c>
      <c r="D95" s="44" t="s">
        <v>9</v>
      </c>
      <c r="E95" s="45" t="s">
        <v>16</v>
      </c>
      <c r="F95" s="44" t="s">
        <v>53</v>
      </c>
      <c r="G95" s="46">
        <v>4</v>
      </c>
    </row>
    <row r="96" spans="1:7" ht="24" x14ac:dyDescent="0.25">
      <c r="A96" s="43" t="s">
        <v>3308</v>
      </c>
      <c r="B96" s="5">
        <v>7607.25</v>
      </c>
      <c r="C96" s="44" t="s">
        <v>8</v>
      </c>
      <c r="D96" s="44" t="s">
        <v>9</v>
      </c>
      <c r="E96" s="45" t="s">
        <v>23</v>
      </c>
      <c r="F96" s="44" t="s">
        <v>53</v>
      </c>
      <c r="G96" s="46">
        <v>3</v>
      </c>
    </row>
    <row r="97" spans="1:7" ht="24" x14ac:dyDescent="0.25">
      <c r="A97" s="43" t="s">
        <v>3309</v>
      </c>
      <c r="B97" s="5">
        <v>10650.15</v>
      </c>
      <c r="C97" s="44" t="s">
        <v>8</v>
      </c>
      <c r="D97" s="44" t="s">
        <v>9</v>
      </c>
      <c r="E97" s="45" t="s">
        <v>31</v>
      </c>
      <c r="F97" s="44" t="s">
        <v>53</v>
      </c>
      <c r="G97" s="46">
        <v>4</v>
      </c>
    </row>
    <row r="98" spans="1:7" ht="24" x14ac:dyDescent="0.25">
      <c r="A98" s="43" t="s">
        <v>3310</v>
      </c>
      <c r="B98" s="5">
        <v>7607.25</v>
      </c>
      <c r="C98" s="44" t="s">
        <v>8</v>
      </c>
      <c r="D98" s="44" t="s">
        <v>9</v>
      </c>
      <c r="E98" s="45" t="s">
        <v>31</v>
      </c>
      <c r="F98" s="44" t="s">
        <v>53</v>
      </c>
      <c r="G98" s="46">
        <v>5</v>
      </c>
    </row>
    <row r="99" spans="1:7" ht="24" x14ac:dyDescent="0.25">
      <c r="A99" s="43" t="s">
        <v>3311</v>
      </c>
      <c r="B99" s="5">
        <v>10650.15</v>
      </c>
      <c r="C99" s="44" t="s">
        <v>8</v>
      </c>
      <c r="D99" s="44" t="s">
        <v>9</v>
      </c>
      <c r="E99" s="45" t="s">
        <v>31</v>
      </c>
      <c r="F99" s="44" t="s">
        <v>53</v>
      </c>
      <c r="G99" s="46">
        <v>5</v>
      </c>
    </row>
    <row r="100" spans="1:7" ht="24" x14ac:dyDescent="0.25">
      <c r="A100" s="43" t="s">
        <v>3312</v>
      </c>
      <c r="B100" s="5">
        <v>96208.36</v>
      </c>
      <c r="C100" s="44" t="s">
        <v>8</v>
      </c>
      <c r="D100" s="44" t="s">
        <v>9</v>
      </c>
      <c r="E100" s="45" t="s">
        <v>9</v>
      </c>
      <c r="F100" s="44" t="s">
        <v>47</v>
      </c>
      <c r="G100" s="46">
        <v>16</v>
      </c>
    </row>
    <row r="101" spans="1:7" ht="24" x14ac:dyDescent="0.25">
      <c r="A101" s="43" t="s">
        <v>3313</v>
      </c>
      <c r="B101" s="5">
        <v>96208.36</v>
      </c>
      <c r="C101" s="44" t="s">
        <v>8</v>
      </c>
      <c r="D101" s="44" t="s">
        <v>9</v>
      </c>
      <c r="E101" s="45" t="s">
        <v>9</v>
      </c>
      <c r="F101" s="44" t="s">
        <v>47</v>
      </c>
      <c r="G101" s="46">
        <v>18</v>
      </c>
    </row>
    <row r="102" spans="1:7" ht="48" x14ac:dyDescent="0.25">
      <c r="A102" s="43" t="s">
        <v>3314</v>
      </c>
      <c r="B102" s="5">
        <v>481041.8</v>
      </c>
      <c r="C102" s="44" t="s">
        <v>8</v>
      </c>
      <c r="D102" s="44" t="s">
        <v>9</v>
      </c>
      <c r="E102" s="45" t="s">
        <v>9</v>
      </c>
      <c r="F102" s="44" t="s">
        <v>4092</v>
      </c>
      <c r="G102" s="46">
        <v>148</v>
      </c>
    </row>
    <row r="103" spans="1:7" ht="24" x14ac:dyDescent="0.25">
      <c r="A103" s="43" t="s">
        <v>3315</v>
      </c>
      <c r="B103" s="5">
        <v>96208.36</v>
      </c>
      <c r="C103" s="44" t="s">
        <v>8</v>
      </c>
      <c r="D103" s="44" t="s">
        <v>9</v>
      </c>
      <c r="E103" s="45" t="s">
        <v>9</v>
      </c>
      <c r="F103" s="44" t="s">
        <v>47</v>
      </c>
      <c r="G103" s="46">
        <v>8</v>
      </c>
    </row>
    <row r="104" spans="1:7" ht="60" x14ac:dyDescent="0.25">
      <c r="A104" s="43" t="s">
        <v>3316</v>
      </c>
      <c r="B104" s="5">
        <v>577250.16</v>
      </c>
      <c r="C104" s="44" t="s">
        <v>8</v>
      </c>
      <c r="D104" s="44" t="s">
        <v>9</v>
      </c>
      <c r="E104" s="45" t="s">
        <v>20</v>
      </c>
      <c r="F104" s="44" t="s">
        <v>4093</v>
      </c>
      <c r="G104" s="46">
        <v>108</v>
      </c>
    </row>
    <row r="105" spans="1:7" ht="60" x14ac:dyDescent="0.25">
      <c r="A105" s="43" t="s">
        <v>3317</v>
      </c>
      <c r="B105" s="5">
        <v>625354.34</v>
      </c>
      <c r="C105" s="44" t="s">
        <v>8</v>
      </c>
      <c r="D105" s="44" t="s">
        <v>9</v>
      </c>
      <c r="E105" s="45" t="s">
        <v>9</v>
      </c>
      <c r="F105" s="44" t="s">
        <v>4094</v>
      </c>
      <c r="G105" s="46">
        <v>106</v>
      </c>
    </row>
    <row r="106" spans="1:7" ht="60" x14ac:dyDescent="0.25">
      <c r="A106" s="43" t="s">
        <v>3318</v>
      </c>
      <c r="B106" s="5">
        <v>601302.25</v>
      </c>
      <c r="C106" s="44" t="s">
        <v>8</v>
      </c>
      <c r="D106" s="44" t="s">
        <v>9</v>
      </c>
      <c r="E106" s="45" t="s">
        <v>9</v>
      </c>
      <c r="F106" s="44" t="s">
        <v>4095</v>
      </c>
      <c r="G106" s="46">
        <v>194</v>
      </c>
    </row>
    <row r="107" spans="1:7" ht="24" x14ac:dyDescent="0.25">
      <c r="A107" s="43" t="s">
        <v>3319</v>
      </c>
      <c r="B107" s="5">
        <v>96208.36</v>
      </c>
      <c r="C107" s="44" t="s">
        <v>8</v>
      </c>
      <c r="D107" s="44" t="s">
        <v>9</v>
      </c>
      <c r="E107" s="45" t="s">
        <v>9</v>
      </c>
      <c r="F107" s="44" t="s">
        <v>47</v>
      </c>
      <c r="G107" s="46">
        <v>23</v>
      </c>
    </row>
    <row r="108" spans="1:7" ht="36" x14ac:dyDescent="0.25">
      <c r="A108" s="43" t="s">
        <v>3320</v>
      </c>
      <c r="B108" s="5">
        <v>240520.9</v>
      </c>
      <c r="C108" s="44" t="s">
        <v>8</v>
      </c>
      <c r="D108" s="44" t="s">
        <v>9</v>
      </c>
      <c r="E108" s="45" t="s">
        <v>10</v>
      </c>
      <c r="F108" s="44" t="s">
        <v>65</v>
      </c>
      <c r="G108" s="46">
        <v>38</v>
      </c>
    </row>
    <row r="109" spans="1:7" ht="36" x14ac:dyDescent="0.25">
      <c r="A109" s="43" t="s">
        <v>3321</v>
      </c>
      <c r="B109" s="5">
        <v>384833.44</v>
      </c>
      <c r="C109" s="44" t="s">
        <v>8</v>
      </c>
      <c r="D109" s="44" t="s">
        <v>9</v>
      </c>
      <c r="E109" s="45" t="s">
        <v>34</v>
      </c>
      <c r="F109" s="44" t="s">
        <v>78</v>
      </c>
      <c r="G109" s="46">
        <v>41</v>
      </c>
    </row>
    <row r="110" spans="1:7" ht="48" x14ac:dyDescent="0.25">
      <c r="A110" s="43" t="s">
        <v>3322</v>
      </c>
      <c r="B110" s="5">
        <v>120260.45</v>
      </c>
      <c r="C110" s="44" t="s">
        <v>8</v>
      </c>
      <c r="D110" s="44" t="s">
        <v>9</v>
      </c>
      <c r="E110" s="45" t="s">
        <v>34</v>
      </c>
      <c r="F110" s="44" t="s">
        <v>64</v>
      </c>
      <c r="G110" s="46">
        <v>7</v>
      </c>
    </row>
    <row r="111" spans="1:7" ht="48" x14ac:dyDescent="0.25">
      <c r="A111" s="43" t="s">
        <v>3323</v>
      </c>
      <c r="B111" s="5">
        <v>192416.72</v>
      </c>
      <c r="C111" s="44" t="s">
        <v>8</v>
      </c>
      <c r="D111" s="44" t="s">
        <v>9</v>
      </c>
      <c r="E111" s="45" t="s">
        <v>19</v>
      </c>
      <c r="F111" s="44" t="s">
        <v>48</v>
      </c>
      <c r="G111" s="46">
        <v>32</v>
      </c>
    </row>
    <row r="112" spans="1:7" ht="24" x14ac:dyDescent="0.25">
      <c r="A112" s="43" t="s">
        <v>3324</v>
      </c>
      <c r="B112" s="5">
        <v>96208.36</v>
      </c>
      <c r="C112" s="44" t="s">
        <v>8</v>
      </c>
      <c r="D112" s="44" t="s">
        <v>9</v>
      </c>
      <c r="E112" s="45" t="s">
        <v>11</v>
      </c>
      <c r="F112" s="44" t="s">
        <v>47</v>
      </c>
      <c r="G112" s="46">
        <v>15</v>
      </c>
    </row>
    <row r="113" spans="1:7" ht="36" x14ac:dyDescent="0.25">
      <c r="A113" s="43" t="s">
        <v>3325</v>
      </c>
      <c r="B113" s="5">
        <v>192416.72</v>
      </c>
      <c r="C113" s="44" t="s">
        <v>8</v>
      </c>
      <c r="D113" s="44" t="s">
        <v>9</v>
      </c>
      <c r="E113" s="45" t="s">
        <v>30</v>
      </c>
      <c r="F113" s="44" t="s">
        <v>48</v>
      </c>
      <c r="G113" s="46">
        <v>49</v>
      </c>
    </row>
    <row r="114" spans="1:7" ht="48" x14ac:dyDescent="0.25">
      <c r="A114" s="43" t="s">
        <v>3326</v>
      </c>
      <c r="B114" s="5">
        <v>96208.36</v>
      </c>
      <c r="C114" s="44" t="s">
        <v>8</v>
      </c>
      <c r="D114" s="44" t="s">
        <v>9</v>
      </c>
      <c r="E114" s="45" t="s">
        <v>31</v>
      </c>
      <c r="F114" s="44" t="s">
        <v>47</v>
      </c>
      <c r="G114" s="46">
        <v>15</v>
      </c>
    </row>
    <row r="115" spans="1:7" ht="36" x14ac:dyDescent="0.25">
      <c r="A115" s="43" t="s">
        <v>3327</v>
      </c>
      <c r="B115" s="5">
        <v>144312.54</v>
      </c>
      <c r="C115" s="44" t="s">
        <v>8</v>
      </c>
      <c r="D115" s="44" t="s">
        <v>9</v>
      </c>
      <c r="E115" s="45" t="s">
        <v>31</v>
      </c>
      <c r="F115" s="44" t="s">
        <v>50</v>
      </c>
      <c r="G115" s="46">
        <v>44</v>
      </c>
    </row>
    <row r="116" spans="1:7" ht="36" x14ac:dyDescent="0.25">
      <c r="A116" s="43" t="s">
        <v>3328</v>
      </c>
      <c r="B116" s="5">
        <v>481041.8</v>
      </c>
      <c r="C116" s="44" t="s">
        <v>8</v>
      </c>
      <c r="D116" s="44" t="s">
        <v>9</v>
      </c>
      <c r="E116" s="45" t="s">
        <v>26</v>
      </c>
      <c r="F116" s="44" t="s">
        <v>4092</v>
      </c>
      <c r="G116" s="46">
        <v>60</v>
      </c>
    </row>
    <row r="117" spans="1:7" ht="36" x14ac:dyDescent="0.25">
      <c r="A117" s="43" t="s">
        <v>3329</v>
      </c>
      <c r="B117" s="5">
        <v>96208.36</v>
      </c>
      <c r="C117" s="44" t="s">
        <v>8</v>
      </c>
      <c r="D117" s="44" t="s">
        <v>9</v>
      </c>
      <c r="E117" s="45" t="s">
        <v>26</v>
      </c>
      <c r="F117" s="44" t="s">
        <v>47</v>
      </c>
      <c r="G117" s="46">
        <v>34</v>
      </c>
    </row>
    <row r="118" spans="1:7" ht="24" x14ac:dyDescent="0.25">
      <c r="A118" s="43" t="s">
        <v>3330</v>
      </c>
      <c r="B118" s="5">
        <v>288625.08</v>
      </c>
      <c r="C118" s="44" t="s">
        <v>8</v>
      </c>
      <c r="D118" s="44" t="s">
        <v>9</v>
      </c>
      <c r="E118" s="45" t="s">
        <v>40</v>
      </c>
      <c r="F118" s="44" t="s">
        <v>63</v>
      </c>
      <c r="G118" s="46">
        <v>40</v>
      </c>
    </row>
    <row r="119" spans="1:7" ht="24" x14ac:dyDescent="0.25">
      <c r="A119" s="43" t="s">
        <v>3331</v>
      </c>
      <c r="B119" s="5">
        <v>44156.840000000004</v>
      </c>
      <c r="C119" s="44" t="s">
        <v>8</v>
      </c>
      <c r="D119" s="44" t="s">
        <v>9</v>
      </c>
      <c r="E119" s="45" t="s">
        <v>9</v>
      </c>
      <c r="F119" s="44" t="s">
        <v>53</v>
      </c>
      <c r="G119" s="46">
        <v>1</v>
      </c>
    </row>
    <row r="120" spans="1:7" ht="24" x14ac:dyDescent="0.25">
      <c r="A120" s="43" t="s">
        <v>3332</v>
      </c>
      <c r="B120" s="5">
        <v>44156.840000000004</v>
      </c>
      <c r="C120" s="44" t="s">
        <v>8</v>
      </c>
      <c r="D120" s="44" t="s">
        <v>9</v>
      </c>
      <c r="E120" s="45" t="s">
        <v>16</v>
      </c>
      <c r="F120" s="44" t="s">
        <v>53</v>
      </c>
      <c r="G120" s="46">
        <v>8</v>
      </c>
    </row>
    <row r="121" spans="1:7" ht="24" x14ac:dyDescent="0.25">
      <c r="A121" s="43" t="s">
        <v>3333</v>
      </c>
      <c r="B121" s="5">
        <v>44156.840000000004</v>
      </c>
      <c r="C121" s="44" t="s">
        <v>8</v>
      </c>
      <c r="D121" s="44" t="s">
        <v>9</v>
      </c>
      <c r="E121" s="45" t="s">
        <v>16</v>
      </c>
      <c r="F121" s="44" t="s">
        <v>53</v>
      </c>
      <c r="G121" s="46">
        <v>4</v>
      </c>
    </row>
    <row r="122" spans="1:7" ht="24" x14ac:dyDescent="0.25">
      <c r="A122" s="43" t="s">
        <v>3334</v>
      </c>
      <c r="B122" s="5">
        <v>118664.5</v>
      </c>
      <c r="C122" s="44" t="s">
        <v>8</v>
      </c>
      <c r="D122" s="44" t="s">
        <v>9</v>
      </c>
      <c r="E122" s="45" t="s">
        <v>9</v>
      </c>
      <c r="F122" s="44" t="s">
        <v>53</v>
      </c>
      <c r="G122" s="46">
        <v>5</v>
      </c>
    </row>
    <row r="123" spans="1:7" ht="24" x14ac:dyDescent="0.25">
      <c r="A123" s="43" t="s">
        <v>3335</v>
      </c>
      <c r="B123" s="5">
        <v>112419</v>
      </c>
      <c r="C123" s="44" t="s">
        <v>8</v>
      </c>
      <c r="D123" s="44" t="s">
        <v>9</v>
      </c>
      <c r="E123" s="45" t="s">
        <v>9</v>
      </c>
      <c r="F123" s="44" t="s">
        <v>53</v>
      </c>
      <c r="G123" s="46">
        <v>3</v>
      </c>
    </row>
    <row r="124" spans="1:7" ht="24" x14ac:dyDescent="0.25">
      <c r="A124" s="43" t="s">
        <v>3336</v>
      </c>
      <c r="B124" s="5">
        <v>78068.75</v>
      </c>
      <c r="C124" s="44" t="s">
        <v>8</v>
      </c>
      <c r="D124" s="44" t="s">
        <v>9</v>
      </c>
      <c r="E124" s="45" t="s">
        <v>20</v>
      </c>
      <c r="F124" s="44" t="s">
        <v>53</v>
      </c>
      <c r="G124" s="46">
        <v>5</v>
      </c>
    </row>
    <row r="125" spans="1:7" ht="24" x14ac:dyDescent="0.25">
      <c r="A125" s="43" t="s">
        <v>3337</v>
      </c>
      <c r="B125" s="5">
        <v>118664.5</v>
      </c>
      <c r="C125" s="44" t="s">
        <v>8</v>
      </c>
      <c r="D125" s="44" t="s">
        <v>9</v>
      </c>
      <c r="E125" s="45" t="s">
        <v>20</v>
      </c>
      <c r="F125" s="44" t="s">
        <v>53</v>
      </c>
      <c r="G125" s="46">
        <v>3</v>
      </c>
    </row>
    <row r="126" spans="1:7" ht="24" x14ac:dyDescent="0.25">
      <c r="A126" s="43" t="s">
        <v>3338</v>
      </c>
      <c r="B126" s="5">
        <v>124910</v>
      </c>
      <c r="C126" s="44" t="s">
        <v>8</v>
      </c>
      <c r="D126" s="44" t="s">
        <v>9</v>
      </c>
      <c r="E126" s="45" t="s">
        <v>20</v>
      </c>
      <c r="F126" s="44" t="s">
        <v>53</v>
      </c>
      <c r="G126" s="46">
        <v>6</v>
      </c>
    </row>
    <row r="127" spans="1:7" ht="24" x14ac:dyDescent="0.25">
      <c r="A127" s="43" t="s">
        <v>3339</v>
      </c>
      <c r="B127" s="5">
        <v>124910</v>
      </c>
      <c r="C127" s="44" t="s">
        <v>8</v>
      </c>
      <c r="D127" s="44" t="s">
        <v>9</v>
      </c>
      <c r="E127" s="45" t="s">
        <v>20</v>
      </c>
      <c r="F127" s="44" t="s">
        <v>53</v>
      </c>
      <c r="G127" s="46">
        <v>4</v>
      </c>
    </row>
    <row r="128" spans="1:7" ht="24" x14ac:dyDescent="0.25">
      <c r="A128" s="43" t="s">
        <v>3340</v>
      </c>
      <c r="B128" s="5">
        <v>99928</v>
      </c>
      <c r="C128" s="44" t="s">
        <v>8</v>
      </c>
      <c r="D128" s="44" t="s">
        <v>9</v>
      </c>
      <c r="E128" s="45" t="s">
        <v>20</v>
      </c>
      <c r="F128" s="44" t="s">
        <v>53</v>
      </c>
      <c r="G128" s="46">
        <v>4</v>
      </c>
    </row>
    <row r="129" spans="1:7" ht="24" x14ac:dyDescent="0.25">
      <c r="A129" s="43" t="s">
        <v>3341</v>
      </c>
      <c r="B129" s="5">
        <v>93682.5</v>
      </c>
      <c r="C129" s="44" t="s">
        <v>8</v>
      </c>
      <c r="D129" s="44" t="s">
        <v>9</v>
      </c>
      <c r="E129" s="45" t="s">
        <v>20</v>
      </c>
      <c r="F129" s="44" t="s">
        <v>53</v>
      </c>
      <c r="G129" s="46">
        <v>4</v>
      </c>
    </row>
    <row r="130" spans="1:7" ht="24" x14ac:dyDescent="0.25">
      <c r="A130" s="43" t="s">
        <v>3342</v>
      </c>
      <c r="B130" s="5">
        <v>74946</v>
      </c>
      <c r="C130" s="44" t="s">
        <v>8</v>
      </c>
      <c r="D130" s="44" t="s">
        <v>9</v>
      </c>
      <c r="E130" s="45" t="s">
        <v>20</v>
      </c>
      <c r="F130" s="44" t="s">
        <v>53</v>
      </c>
      <c r="G130" s="46">
        <v>4</v>
      </c>
    </row>
    <row r="131" spans="1:7" ht="24" x14ac:dyDescent="0.25">
      <c r="A131" s="43" t="s">
        <v>3343</v>
      </c>
      <c r="B131" s="5">
        <v>84314.25</v>
      </c>
      <c r="C131" s="44" t="s">
        <v>8</v>
      </c>
      <c r="D131" s="44" t="s">
        <v>9</v>
      </c>
      <c r="E131" s="45" t="s">
        <v>20</v>
      </c>
      <c r="F131" s="44" t="s">
        <v>53</v>
      </c>
      <c r="G131" s="46">
        <v>4</v>
      </c>
    </row>
    <row r="132" spans="1:7" ht="24" x14ac:dyDescent="0.25">
      <c r="A132" s="43" t="s">
        <v>3344</v>
      </c>
      <c r="B132" s="5">
        <v>93682.5</v>
      </c>
      <c r="C132" s="44" t="s">
        <v>8</v>
      </c>
      <c r="D132" s="44" t="s">
        <v>9</v>
      </c>
      <c r="E132" s="45" t="s">
        <v>12</v>
      </c>
      <c r="F132" s="44" t="s">
        <v>53</v>
      </c>
      <c r="G132" s="46">
        <v>3</v>
      </c>
    </row>
    <row r="133" spans="1:7" ht="24" x14ac:dyDescent="0.25">
      <c r="A133" s="43" t="s">
        <v>3345</v>
      </c>
      <c r="B133" s="5">
        <v>74946</v>
      </c>
      <c r="C133" s="44" t="s">
        <v>8</v>
      </c>
      <c r="D133" s="44" t="s">
        <v>9</v>
      </c>
      <c r="E133" s="45" t="s">
        <v>16</v>
      </c>
      <c r="F133" s="44" t="s">
        <v>53</v>
      </c>
      <c r="G133" s="46">
        <v>5</v>
      </c>
    </row>
    <row r="134" spans="1:7" ht="24" x14ac:dyDescent="0.25">
      <c r="A134" s="43" t="s">
        <v>3346</v>
      </c>
      <c r="B134" s="5">
        <v>62455</v>
      </c>
      <c r="C134" s="44" t="s">
        <v>8</v>
      </c>
      <c r="D134" s="44" t="s">
        <v>9</v>
      </c>
      <c r="E134" s="45" t="s">
        <v>16</v>
      </c>
      <c r="F134" s="44" t="s">
        <v>53</v>
      </c>
      <c r="G134" s="46">
        <v>4</v>
      </c>
    </row>
    <row r="135" spans="1:7" ht="24" x14ac:dyDescent="0.25">
      <c r="A135" s="43" t="s">
        <v>3347</v>
      </c>
      <c r="B135" s="5">
        <v>99928</v>
      </c>
      <c r="C135" s="44" t="s">
        <v>8</v>
      </c>
      <c r="D135" s="44" t="s">
        <v>9</v>
      </c>
      <c r="E135" s="45" t="s">
        <v>16</v>
      </c>
      <c r="F135" s="44" t="s">
        <v>53</v>
      </c>
      <c r="G135" s="46">
        <v>4</v>
      </c>
    </row>
    <row r="136" spans="1:7" ht="24" x14ac:dyDescent="0.25">
      <c r="A136" s="43" t="s">
        <v>3348</v>
      </c>
      <c r="B136" s="5">
        <v>62455</v>
      </c>
      <c r="C136" s="44" t="s">
        <v>8</v>
      </c>
      <c r="D136" s="44" t="s">
        <v>9</v>
      </c>
      <c r="E136" s="45" t="s">
        <v>23</v>
      </c>
      <c r="F136" s="44" t="s">
        <v>53</v>
      </c>
      <c r="G136" s="46">
        <v>7</v>
      </c>
    </row>
    <row r="137" spans="1:7" ht="24" x14ac:dyDescent="0.25">
      <c r="A137" s="43" t="s">
        <v>3349</v>
      </c>
      <c r="B137" s="5">
        <v>37473</v>
      </c>
      <c r="C137" s="44" t="s">
        <v>8</v>
      </c>
      <c r="D137" s="44" t="s">
        <v>9</v>
      </c>
      <c r="E137" s="45" t="s">
        <v>23</v>
      </c>
      <c r="F137" s="44" t="s">
        <v>53</v>
      </c>
      <c r="G137" s="46">
        <v>5</v>
      </c>
    </row>
    <row r="138" spans="1:7" ht="24" x14ac:dyDescent="0.25">
      <c r="A138" s="43" t="s">
        <v>3350</v>
      </c>
      <c r="B138" s="5">
        <v>49964</v>
      </c>
      <c r="C138" s="44" t="s">
        <v>8</v>
      </c>
      <c r="D138" s="44" t="s">
        <v>9</v>
      </c>
      <c r="E138" s="45" t="s">
        <v>34</v>
      </c>
      <c r="F138" s="44" t="s">
        <v>53</v>
      </c>
      <c r="G138" s="46">
        <v>3</v>
      </c>
    </row>
    <row r="139" spans="1:7" ht="24" x14ac:dyDescent="0.25">
      <c r="A139" s="43" t="s">
        <v>3351</v>
      </c>
      <c r="B139" s="5">
        <v>62455</v>
      </c>
      <c r="C139" s="44" t="s">
        <v>8</v>
      </c>
      <c r="D139" s="44" t="s">
        <v>9</v>
      </c>
      <c r="E139" s="45" t="s">
        <v>34</v>
      </c>
      <c r="F139" s="44" t="s">
        <v>53</v>
      </c>
      <c r="G139" s="46">
        <v>4</v>
      </c>
    </row>
    <row r="140" spans="1:7" ht="24" x14ac:dyDescent="0.25">
      <c r="A140" s="43" t="s">
        <v>3352</v>
      </c>
      <c r="B140" s="5">
        <v>49964</v>
      </c>
      <c r="C140" s="44" t="s">
        <v>8</v>
      </c>
      <c r="D140" s="44" t="s">
        <v>9</v>
      </c>
      <c r="E140" s="45" t="s">
        <v>31</v>
      </c>
      <c r="F140" s="44" t="s">
        <v>53</v>
      </c>
      <c r="G140" s="46">
        <v>5</v>
      </c>
    </row>
    <row r="141" spans="1:7" ht="24" x14ac:dyDescent="0.25">
      <c r="A141" s="43" t="s">
        <v>3353</v>
      </c>
      <c r="B141" s="5">
        <v>109296.25</v>
      </c>
      <c r="C141" s="44" t="s">
        <v>8</v>
      </c>
      <c r="D141" s="44" t="s">
        <v>9</v>
      </c>
      <c r="E141" s="45" t="s">
        <v>31</v>
      </c>
      <c r="F141" s="44" t="s">
        <v>53</v>
      </c>
      <c r="G141" s="46">
        <v>4</v>
      </c>
    </row>
    <row r="142" spans="1:7" ht="24" x14ac:dyDescent="0.25">
      <c r="A142" s="43" t="s">
        <v>3354</v>
      </c>
      <c r="B142" s="5">
        <v>78068.75</v>
      </c>
      <c r="C142" s="44" t="s">
        <v>8</v>
      </c>
      <c r="D142" s="44" t="s">
        <v>9</v>
      </c>
      <c r="E142" s="45" t="s">
        <v>31</v>
      </c>
      <c r="F142" s="44" t="s">
        <v>53</v>
      </c>
      <c r="G142" s="46">
        <v>5</v>
      </c>
    </row>
    <row r="143" spans="1:7" ht="24" x14ac:dyDescent="0.25">
      <c r="A143" s="43" t="s">
        <v>3355</v>
      </c>
      <c r="B143" s="5">
        <v>109296.25</v>
      </c>
      <c r="C143" s="44" t="s">
        <v>8</v>
      </c>
      <c r="D143" s="44" t="s">
        <v>9</v>
      </c>
      <c r="E143" s="45" t="s">
        <v>31</v>
      </c>
      <c r="F143" s="44" t="s">
        <v>53</v>
      </c>
      <c r="G143" s="46">
        <v>5</v>
      </c>
    </row>
    <row r="144" spans="1:7" ht="24" x14ac:dyDescent="0.25">
      <c r="A144" s="43" t="s">
        <v>3356</v>
      </c>
      <c r="B144" s="5">
        <v>93682.5</v>
      </c>
      <c r="C144" s="44" t="s">
        <v>8</v>
      </c>
      <c r="D144" s="44" t="s">
        <v>9</v>
      </c>
      <c r="E144" s="45" t="s">
        <v>32</v>
      </c>
      <c r="F144" s="44" t="s">
        <v>53</v>
      </c>
      <c r="G144" s="46">
        <v>4</v>
      </c>
    </row>
    <row r="145" spans="1:7" ht="24" x14ac:dyDescent="0.25">
      <c r="A145" s="43" t="s">
        <v>3357</v>
      </c>
      <c r="B145" s="5">
        <v>124910</v>
      </c>
      <c r="C145" s="44" t="s">
        <v>8</v>
      </c>
      <c r="D145" s="44" t="s">
        <v>9</v>
      </c>
      <c r="E145" s="45" t="s">
        <v>9</v>
      </c>
      <c r="F145" s="44" t="s">
        <v>53</v>
      </c>
      <c r="G145" s="46">
        <v>2</v>
      </c>
    </row>
    <row r="146" spans="1:7" ht="144" x14ac:dyDescent="0.25">
      <c r="A146" s="43" t="s">
        <v>3358</v>
      </c>
      <c r="B146" s="5">
        <v>1487683.2</v>
      </c>
      <c r="C146" s="44" t="s">
        <v>8</v>
      </c>
      <c r="D146" s="44" t="s">
        <v>9</v>
      </c>
      <c r="E146" s="45" t="s">
        <v>9</v>
      </c>
      <c r="F146" s="44" t="s">
        <v>4096</v>
      </c>
      <c r="G146" s="46">
        <v>753</v>
      </c>
    </row>
    <row r="147" spans="1:7" ht="24" x14ac:dyDescent="0.25">
      <c r="A147" s="43" t="s">
        <v>3359</v>
      </c>
      <c r="B147" s="5">
        <v>63216</v>
      </c>
      <c r="C147" s="44" t="s">
        <v>8</v>
      </c>
      <c r="D147" s="44" t="s">
        <v>9</v>
      </c>
      <c r="E147" s="45" t="s">
        <v>9</v>
      </c>
      <c r="F147" s="44" t="s">
        <v>55</v>
      </c>
      <c r="G147" s="46">
        <v>22</v>
      </c>
    </row>
    <row r="148" spans="1:7" ht="24" x14ac:dyDescent="0.25">
      <c r="A148" s="43" t="s">
        <v>3360</v>
      </c>
      <c r="B148" s="5">
        <v>77264</v>
      </c>
      <c r="C148" s="44" t="s">
        <v>8</v>
      </c>
      <c r="D148" s="44" t="s">
        <v>9</v>
      </c>
      <c r="E148" s="45" t="s">
        <v>9</v>
      </c>
      <c r="F148" s="44" t="s">
        <v>56</v>
      </c>
      <c r="G148" s="46">
        <v>5</v>
      </c>
    </row>
    <row r="149" spans="1:7" ht="36" x14ac:dyDescent="0.25">
      <c r="A149" s="43" t="s">
        <v>3361</v>
      </c>
      <c r="B149" s="5">
        <v>196672</v>
      </c>
      <c r="C149" s="44" t="s">
        <v>8</v>
      </c>
      <c r="D149" s="44" t="s">
        <v>9</v>
      </c>
      <c r="E149" s="45" t="s">
        <v>9</v>
      </c>
      <c r="F149" s="44" t="s">
        <v>4097</v>
      </c>
      <c r="G149" s="46">
        <v>39</v>
      </c>
    </row>
    <row r="150" spans="1:7" ht="24" x14ac:dyDescent="0.25">
      <c r="A150" s="43" t="s">
        <v>3362</v>
      </c>
      <c r="B150" s="5">
        <v>53382.400000000001</v>
      </c>
      <c r="C150" s="44" t="s">
        <v>8</v>
      </c>
      <c r="D150" s="44" t="s">
        <v>9</v>
      </c>
      <c r="E150" s="45" t="s">
        <v>20</v>
      </c>
      <c r="F150" s="44" t="s">
        <v>4098</v>
      </c>
      <c r="G150" s="46">
        <v>15</v>
      </c>
    </row>
    <row r="151" spans="1:7" ht="36" x14ac:dyDescent="0.25">
      <c r="A151" s="43" t="s">
        <v>3363</v>
      </c>
      <c r="B151" s="5">
        <v>172790.39999999999</v>
      </c>
      <c r="C151" s="44" t="s">
        <v>8</v>
      </c>
      <c r="D151" s="44" t="s">
        <v>9</v>
      </c>
      <c r="E151" s="45" t="s">
        <v>20</v>
      </c>
      <c r="F151" s="44" t="s">
        <v>4099</v>
      </c>
      <c r="G151" s="46">
        <v>25</v>
      </c>
    </row>
    <row r="152" spans="1:7" ht="24" x14ac:dyDescent="0.25">
      <c r="A152" s="43" t="s">
        <v>3364</v>
      </c>
      <c r="B152" s="5">
        <v>89907.199999999997</v>
      </c>
      <c r="C152" s="44" t="s">
        <v>8</v>
      </c>
      <c r="D152" s="44" t="s">
        <v>9</v>
      </c>
      <c r="E152" s="45" t="s">
        <v>44</v>
      </c>
      <c r="F152" s="44" t="s">
        <v>4100</v>
      </c>
      <c r="G152" s="46">
        <v>8</v>
      </c>
    </row>
    <row r="153" spans="1:7" ht="36" x14ac:dyDescent="0.25">
      <c r="A153" s="43" t="s">
        <v>3365</v>
      </c>
      <c r="B153" s="5">
        <v>77264</v>
      </c>
      <c r="C153" s="44" t="s">
        <v>8</v>
      </c>
      <c r="D153" s="44" t="s">
        <v>9</v>
      </c>
      <c r="E153" s="45" t="s">
        <v>16</v>
      </c>
      <c r="F153" s="44" t="s">
        <v>56</v>
      </c>
      <c r="G153" s="46">
        <v>7</v>
      </c>
    </row>
    <row r="154" spans="1:7" ht="36" x14ac:dyDescent="0.25">
      <c r="A154" s="43" t="s">
        <v>3366</v>
      </c>
      <c r="B154" s="5">
        <v>259888</v>
      </c>
      <c r="C154" s="44" t="s">
        <v>8</v>
      </c>
      <c r="D154" s="44" t="s">
        <v>9</v>
      </c>
      <c r="E154" s="45" t="s">
        <v>16</v>
      </c>
      <c r="F154" s="44" t="s">
        <v>4101</v>
      </c>
      <c r="G154" s="46">
        <v>24</v>
      </c>
    </row>
    <row r="155" spans="1:7" ht="24" x14ac:dyDescent="0.25">
      <c r="A155" s="43" t="s">
        <v>3367</v>
      </c>
      <c r="B155" s="5">
        <v>81478.399999999994</v>
      </c>
      <c r="C155" s="44" t="s">
        <v>8</v>
      </c>
      <c r="D155" s="44" t="s">
        <v>9</v>
      </c>
      <c r="E155" s="45" t="s">
        <v>14</v>
      </c>
      <c r="F155" s="44" t="s">
        <v>66</v>
      </c>
      <c r="G155" s="46">
        <v>4</v>
      </c>
    </row>
    <row r="156" spans="1:7" ht="24" x14ac:dyDescent="0.25">
      <c r="A156" s="43" t="s">
        <v>3368</v>
      </c>
      <c r="B156" s="5">
        <v>61108.800000000003</v>
      </c>
      <c r="C156" s="44" t="s">
        <v>8</v>
      </c>
      <c r="D156" s="44" t="s">
        <v>9</v>
      </c>
      <c r="E156" s="45" t="s">
        <v>9</v>
      </c>
      <c r="F156" s="44" t="s">
        <v>4102</v>
      </c>
      <c r="G156" s="46">
        <v>9</v>
      </c>
    </row>
    <row r="157" spans="1:7" ht="48" x14ac:dyDescent="0.25">
      <c r="A157" s="43" t="s">
        <v>3369</v>
      </c>
      <c r="B157" s="5">
        <v>38632</v>
      </c>
      <c r="C157" s="44" t="s">
        <v>8</v>
      </c>
      <c r="D157" s="44" t="s">
        <v>9</v>
      </c>
      <c r="E157" s="45" t="s">
        <v>9</v>
      </c>
      <c r="F157" s="44" t="s">
        <v>4103</v>
      </c>
      <c r="G157" s="46">
        <v>3</v>
      </c>
    </row>
    <row r="158" spans="1:7" ht="36" x14ac:dyDescent="0.25">
      <c r="A158" s="43" t="s">
        <v>3370</v>
      </c>
      <c r="B158" s="5">
        <v>147504</v>
      </c>
      <c r="C158" s="44" t="s">
        <v>8</v>
      </c>
      <c r="D158" s="44" t="s">
        <v>9</v>
      </c>
      <c r="E158" s="45" t="s">
        <v>11</v>
      </c>
      <c r="F158" s="44" t="s">
        <v>4104</v>
      </c>
      <c r="G158" s="46">
        <v>7</v>
      </c>
    </row>
    <row r="159" spans="1:7" ht="132" x14ac:dyDescent="0.25">
      <c r="A159" s="43" t="s">
        <v>3371</v>
      </c>
      <c r="B159" s="5">
        <v>5751656.4100000001</v>
      </c>
      <c r="C159" s="44" t="s">
        <v>8</v>
      </c>
      <c r="D159" s="44" t="s">
        <v>9</v>
      </c>
      <c r="E159" s="45" t="s">
        <v>9</v>
      </c>
      <c r="F159" s="44" t="s">
        <v>4105</v>
      </c>
      <c r="G159" s="46">
        <v>753</v>
      </c>
    </row>
    <row r="160" spans="1:7" ht="36" x14ac:dyDescent="0.25">
      <c r="A160" s="43" t="s">
        <v>3372</v>
      </c>
      <c r="B160" s="5">
        <v>369231.2</v>
      </c>
      <c r="C160" s="44" t="s">
        <v>8</v>
      </c>
      <c r="D160" s="44" t="s">
        <v>9</v>
      </c>
      <c r="E160" s="45" t="s">
        <v>9</v>
      </c>
      <c r="F160" s="44" t="s">
        <v>58</v>
      </c>
      <c r="G160" s="46">
        <v>22</v>
      </c>
    </row>
    <row r="161" spans="1:7" ht="24" x14ac:dyDescent="0.25">
      <c r="A161" s="43" t="s">
        <v>3373</v>
      </c>
      <c r="B161" s="5">
        <v>312426.40000000002</v>
      </c>
      <c r="C161" s="44" t="s">
        <v>8</v>
      </c>
      <c r="D161" s="44" t="s">
        <v>9</v>
      </c>
      <c r="E161" s="45" t="s">
        <v>9</v>
      </c>
      <c r="F161" s="44" t="s">
        <v>56</v>
      </c>
      <c r="G161" s="46">
        <v>5</v>
      </c>
    </row>
    <row r="162" spans="1:7" ht="36" x14ac:dyDescent="0.25">
      <c r="A162" s="43" t="s">
        <v>3374</v>
      </c>
      <c r="B162" s="5">
        <v>979882.8</v>
      </c>
      <c r="C162" s="44" t="s">
        <v>8</v>
      </c>
      <c r="D162" s="44" t="s">
        <v>9</v>
      </c>
      <c r="E162" s="45" t="s">
        <v>9</v>
      </c>
      <c r="F162" s="44" t="s">
        <v>46</v>
      </c>
      <c r="G162" s="46">
        <v>39</v>
      </c>
    </row>
    <row r="163" spans="1:7" ht="36" x14ac:dyDescent="0.25">
      <c r="A163" s="43" t="s">
        <v>3375</v>
      </c>
      <c r="B163" s="5">
        <v>698699.04</v>
      </c>
      <c r="C163" s="44" t="s">
        <v>8</v>
      </c>
      <c r="D163" s="44" t="s">
        <v>9</v>
      </c>
      <c r="E163" s="45" t="s">
        <v>20</v>
      </c>
      <c r="F163" s="44" t="s">
        <v>4099</v>
      </c>
      <c r="G163" s="46">
        <v>25</v>
      </c>
    </row>
    <row r="164" spans="1:7" ht="24" x14ac:dyDescent="0.25">
      <c r="A164" s="43" t="s">
        <v>3376</v>
      </c>
      <c r="B164" s="5">
        <v>261302.08000000002</v>
      </c>
      <c r="C164" s="44" t="s">
        <v>8</v>
      </c>
      <c r="D164" s="44" t="s">
        <v>9</v>
      </c>
      <c r="E164" s="45" t="s">
        <v>20</v>
      </c>
      <c r="F164" s="44" t="s">
        <v>4081</v>
      </c>
      <c r="G164" s="46">
        <v>15</v>
      </c>
    </row>
    <row r="165" spans="1:7" ht="36" x14ac:dyDescent="0.25">
      <c r="A165" s="43" t="s">
        <v>3377</v>
      </c>
      <c r="B165" s="5">
        <v>1107693.6000000001</v>
      </c>
      <c r="C165" s="44" t="s">
        <v>8</v>
      </c>
      <c r="D165" s="44" t="s">
        <v>9</v>
      </c>
      <c r="E165" s="45" t="s">
        <v>16</v>
      </c>
      <c r="F165" s="44" t="s">
        <v>4106</v>
      </c>
      <c r="G165" s="46">
        <v>24</v>
      </c>
    </row>
    <row r="166" spans="1:7" ht="48" x14ac:dyDescent="0.25">
      <c r="A166" s="43" t="s">
        <v>3378</v>
      </c>
      <c r="B166" s="5">
        <v>454438.40000000002</v>
      </c>
      <c r="C166" s="44" t="s">
        <v>8</v>
      </c>
      <c r="D166" s="44" t="s">
        <v>9</v>
      </c>
      <c r="E166" s="45" t="s">
        <v>16</v>
      </c>
      <c r="F166" s="44" t="s">
        <v>52</v>
      </c>
      <c r="G166" s="46">
        <v>7</v>
      </c>
    </row>
    <row r="167" spans="1:7" ht="24" x14ac:dyDescent="0.25">
      <c r="A167" s="43" t="s">
        <v>3379</v>
      </c>
      <c r="B167" s="5">
        <v>426036</v>
      </c>
      <c r="C167" s="44" t="s">
        <v>8</v>
      </c>
      <c r="D167" s="44" t="s">
        <v>9</v>
      </c>
      <c r="E167" s="45" t="s">
        <v>22</v>
      </c>
      <c r="F167" s="44" t="s">
        <v>54</v>
      </c>
      <c r="G167" s="46">
        <v>20</v>
      </c>
    </row>
    <row r="168" spans="1:7" ht="24" x14ac:dyDescent="0.25">
      <c r="A168" s="43" t="s">
        <v>3380</v>
      </c>
      <c r="B168" s="5">
        <v>426036</v>
      </c>
      <c r="C168" s="44" t="s">
        <v>8</v>
      </c>
      <c r="D168" s="44" t="s">
        <v>9</v>
      </c>
      <c r="E168" s="45" t="s">
        <v>14</v>
      </c>
      <c r="F168" s="44" t="s">
        <v>54</v>
      </c>
      <c r="G168" s="46">
        <v>4</v>
      </c>
    </row>
    <row r="169" spans="1:7" ht="24" x14ac:dyDescent="0.25">
      <c r="A169" s="43" t="s">
        <v>3381</v>
      </c>
      <c r="B169" s="5">
        <v>247100.88</v>
      </c>
      <c r="C169" s="44" t="s">
        <v>8</v>
      </c>
      <c r="D169" s="44" t="s">
        <v>9</v>
      </c>
      <c r="E169" s="45" t="s">
        <v>9</v>
      </c>
      <c r="F169" s="44" t="s">
        <v>4102</v>
      </c>
      <c r="G169" s="46">
        <v>9</v>
      </c>
    </row>
    <row r="170" spans="1:7" ht="36" x14ac:dyDescent="0.25">
      <c r="A170" s="43" t="s">
        <v>3382</v>
      </c>
      <c r="B170" s="5">
        <v>789586.72</v>
      </c>
      <c r="C170" s="44" t="s">
        <v>8</v>
      </c>
      <c r="D170" s="44" t="s">
        <v>9</v>
      </c>
      <c r="E170" s="45" t="s">
        <v>11</v>
      </c>
      <c r="F170" s="44" t="s">
        <v>4107</v>
      </c>
      <c r="G170" s="46">
        <v>7</v>
      </c>
    </row>
    <row r="171" spans="1:7" ht="36" x14ac:dyDescent="0.25">
      <c r="A171" s="43" t="s">
        <v>3383</v>
      </c>
      <c r="B171" s="5">
        <v>1866571.2</v>
      </c>
      <c r="C171" s="44" t="s">
        <v>8</v>
      </c>
      <c r="D171" s="44" t="s">
        <v>9</v>
      </c>
      <c r="E171" s="45" t="s">
        <v>9</v>
      </c>
      <c r="F171" s="44" t="s">
        <v>4108</v>
      </c>
      <c r="G171" s="46">
        <v>192</v>
      </c>
    </row>
    <row r="172" spans="1:7" ht="24" x14ac:dyDescent="0.25">
      <c r="A172" s="43" t="s">
        <v>3384</v>
      </c>
      <c r="B172" s="5">
        <v>303118.40000000002</v>
      </c>
      <c r="C172" s="44" t="s">
        <v>8</v>
      </c>
      <c r="D172" s="44" t="s">
        <v>9</v>
      </c>
      <c r="E172" s="45" t="s">
        <v>9</v>
      </c>
      <c r="F172" s="44" t="s">
        <v>4109</v>
      </c>
      <c r="G172" s="46">
        <v>62</v>
      </c>
    </row>
    <row r="173" spans="1:7" ht="96" x14ac:dyDescent="0.25">
      <c r="A173" s="43" t="s">
        <v>3385</v>
      </c>
      <c r="B173" s="5">
        <v>3168384.96</v>
      </c>
      <c r="C173" s="44" t="s">
        <v>8</v>
      </c>
      <c r="D173" s="44" t="s">
        <v>9</v>
      </c>
      <c r="E173" s="45" t="s">
        <v>9</v>
      </c>
      <c r="F173" s="44" t="s">
        <v>4110</v>
      </c>
      <c r="G173" s="46">
        <v>412</v>
      </c>
    </row>
    <row r="174" spans="1:7" ht="24" x14ac:dyDescent="0.25">
      <c r="A174" s="43" t="s">
        <v>3386</v>
      </c>
      <c r="B174" s="5">
        <v>319072</v>
      </c>
      <c r="C174" s="44" t="s">
        <v>8</v>
      </c>
      <c r="D174" s="44" t="s">
        <v>9</v>
      </c>
      <c r="E174" s="45" t="s">
        <v>9</v>
      </c>
      <c r="F174" s="44" t="s">
        <v>71</v>
      </c>
      <c r="G174" s="46">
        <v>221</v>
      </c>
    </row>
    <row r="175" spans="1:7" ht="24" x14ac:dyDescent="0.25">
      <c r="A175" s="43" t="s">
        <v>3387</v>
      </c>
      <c r="B175" s="5">
        <v>625181.69999999995</v>
      </c>
      <c r="C175" s="44" t="s">
        <v>8</v>
      </c>
      <c r="D175" s="44" t="s">
        <v>9</v>
      </c>
      <c r="E175" s="45" t="s">
        <v>9</v>
      </c>
      <c r="F175" s="44" t="s">
        <v>4111</v>
      </c>
      <c r="G175" s="46">
        <v>44</v>
      </c>
    </row>
    <row r="176" spans="1:7" ht="24" x14ac:dyDescent="0.25">
      <c r="A176" s="43" t="s">
        <v>3388</v>
      </c>
      <c r="B176" s="5">
        <v>973169.6</v>
      </c>
      <c r="C176" s="44" t="s">
        <v>8</v>
      </c>
      <c r="D176" s="44" t="s">
        <v>9</v>
      </c>
      <c r="E176" s="45" t="s">
        <v>9</v>
      </c>
      <c r="F176" s="44" t="s">
        <v>4112</v>
      </c>
      <c r="G176" s="46">
        <v>68</v>
      </c>
    </row>
    <row r="177" spans="1:7" ht="24" x14ac:dyDescent="0.25">
      <c r="A177" s="43" t="s">
        <v>3389</v>
      </c>
      <c r="B177" s="5">
        <v>159536</v>
      </c>
      <c r="C177" s="44" t="s">
        <v>8</v>
      </c>
      <c r="D177" s="44" t="s">
        <v>9</v>
      </c>
      <c r="E177" s="45" t="s">
        <v>9</v>
      </c>
      <c r="F177" s="44" t="s">
        <v>4113</v>
      </c>
      <c r="G177" s="46">
        <v>16</v>
      </c>
    </row>
    <row r="178" spans="1:7" ht="24" x14ac:dyDescent="0.25">
      <c r="A178" s="43" t="s">
        <v>3390</v>
      </c>
      <c r="B178" s="5">
        <v>328644.15999999997</v>
      </c>
      <c r="C178" s="44" t="s">
        <v>8</v>
      </c>
      <c r="D178" s="44" t="s">
        <v>9</v>
      </c>
      <c r="E178" s="45" t="s">
        <v>9</v>
      </c>
      <c r="F178" s="44" t="s">
        <v>4114</v>
      </c>
      <c r="G178" s="46">
        <v>27</v>
      </c>
    </row>
    <row r="179" spans="1:7" ht="24" x14ac:dyDescent="0.25">
      <c r="A179" s="43" t="s">
        <v>3391</v>
      </c>
      <c r="B179" s="5">
        <v>117940.98</v>
      </c>
      <c r="C179" s="44" t="s">
        <v>8</v>
      </c>
      <c r="D179" s="44" t="s">
        <v>9</v>
      </c>
      <c r="E179" s="45" t="s">
        <v>9</v>
      </c>
      <c r="F179" s="44" t="s">
        <v>4115</v>
      </c>
      <c r="G179" s="46">
        <v>91</v>
      </c>
    </row>
    <row r="180" spans="1:7" ht="24" x14ac:dyDescent="0.25">
      <c r="A180" s="43" t="s">
        <v>3392</v>
      </c>
      <c r="B180" s="5">
        <v>159536</v>
      </c>
      <c r="C180" s="44" t="s">
        <v>8</v>
      </c>
      <c r="D180" s="44" t="s">
        <v>9</v>
      </c>
      <c r="E180" s="45" t="s">
        <v>9</v>
      </c>
      <c r="F180" s="44" t="s">
        <v>4113</v>
      </c>
      <c r="G180" s="46">
        <v>85</v>
      </c>
    </row>
    <row r="181" spans="1:7" ht="36" x14ac:dyDescent="0.25">
      <c r="A181" s="43" t="s">
        <v>3393</v>
      </c>
      <c r="B181" s="5">
        <v>1148128.74</v>
      </c>
      <c r="C181" s="44" t="s">
        <v>8</v>
      </c>
      <c r="D181" s="44" t="s">
        <v>9</v>
      </c>
      <c r="E181" s="45" t="s">
        <v>9</v>
      </c>
      <c r="F181" s="44" t="s">
        <v>4116</v>
      </c>
      <c r="G181" s="46">
        <v>53</v>
      </c>
    </row>
    <row r="182" spans="1:7" ht="24" x14ac:dyDescent="0.25">
      <c r="A182" s="43" t="s">
        <v>3394</v>
      </c>
      <c r="B182" s="5">
        <v>1180566.3999999999</v>
      </c>
      <c r="C182" s="44" t="s">
        <v>8</v>
      </c>
      <c r="D182" s="44" t="s">
        <v>9</v>
      </c>
      <c r="E182" s="45" t="s">
        <v>9</v>
      </c>
      <c r="F182" s="44" t="s">
        <v>4117</v>
      </c>
      <c r="G182" s="46">
        <v>100</v>
      </c>
    </row>
    <row r="183" spans="1:7" ht="24" x14ac:dyDescent="0.25">
      <c r="A183" s="43" t="s">
        <v>3395</v>
      </c>
      <c r="B183" s="5">
        <v>1096810</v>
      </c>
      <c r="C183" s="44" t="s">
        <v>8</v>
      </c>
      <c r="D183" s="44" t="s">
        <v>9</v>
      </c>
      <c r="E183" s="45" t="s">
        <v>9</v>
      </c>
      <c r="F183" s="44" t="s">
        <v>4118</v>
      </c>
      <c r="G183" s="46">
        <v>51</v>
      </c>
    </row>
    <row r="184" spans="1:7" ht="36" x14ac:dyDescent="0.25">
      <c r="A184" s="43" t="s">
        <v>3396</v>
      </c>
      <c r="B184" s="5">
        <v>638144</v>
      </c>
      <c r="C184" s="44" t="s">
        <v>8</v>
      </c>
      <c r="D184" s="44" t="s">
        <v>9</v>
      </c>
      <c r="E184" s="45" t="s">
        <v>20</v>
      </c>
      <c r="F184" s="44" t="s">
        <v>72</v>
      </c>
      <c r="G184" s="46">
        <v>20</v>
      </c>
    </row>
    <row r="185" spans="1:7" ht="24" x14ac:dyDescent="0.25">
      <c r="A185" s="43" t="s">
        <v>3397</v>
      </c>
      <c r="B185" s="5">
        <v>725888.8</v>
      </c>
      <c r="C185" s="44" t="s">
        <v>8</v>
      </c>
      <c r="D185" s="44" t="s">
        <v>9</v>
      </c>
      <c r="E185" s="45" t="s">
        <v>20</v>
      </c>
      <c r="F185" s="44" t="s">
        <v>4119</v>
      </c>
      <c r="G185" s="46">
        <v>31</v>
      </c>
    </row>
    <row r="186" spans="1:7" ht="24" x14ac:dyDescent="0.25">
      <c r="A186" s="43" t="s">
        <v>3398</v>
      </c>
      <c r="B186" s="5">
        <v>274401.91999999998</v>
      </c>
      <c r="C186" s="44" t="s">
        <v>8</v>
      </c>
      <c r="D186" s="44" t="s">
        <v>9</v>
      </c>
      <c r="E186" s="45" t="s">
        <v>20</v>
      </c>
      <c r="F186" s="44" t="s">
        <v>4120</v>
      </c>
      <c r="G186" s="46">
        <v>11</v>
      </c>
    </row>
    <row r="187" spans="1:7" ht="36" x14ac:dyDescent="0.25">
      <c r="A187" s="43" t="s">
        <v>3399</v>
      </c>
      <c r="B187" s="5">
        <v>213778.24</v>
      </c>
      <c r="C187" s="44" t="s">
        <v>8</v>
      </c>
      <c r="D187" s="44" t="s">
        <v>9</v>
      </c>
      <c r="E187" s="45" t="s">
        <v>20</v>
      </c>
      <c r="F187" s="44" t="s">
        <v>4121</v>
      </c>
      <c r="G187" s="46">
        <v>4</v>
      </c>
    </row>
    <row r="188" spans="1:7" ht="24" x14ac:dyDescent="0.25">
      <c r="A188" s="43" t="s">
        <v>3400</v>
      </c>
      <c r="B188" s="5">
        <v>319072</v>
      </c>
      <c r="C188" s="44" t="s">
        <v>8</v>
      </c>
      <c r="D188" s="44" t="s">
        <v>9</v>
      </c>
      <c r="E188" s="45" t="s">
        <v>20</v>
      </c>
      <c r="F188" s="44" t="s">
        <v>71</v>
      </c>
      <c r="G188" s="46">
        <v>38</v>
      </c>
    </row>
    <row r="189" spans="1:7" ht="24" x14ac:dyDescent="0.25">
      <c r="A189" s="43" t="s">
        <v>3401</v>
      </c>
      <c r="B189" s="5">
        <v>319072</v>
      </c>
      <c r="C189" s="44" t="s">
        <v>8</v>
      </c>
      <c r="D189" s="44" t="s">
        <v>9</v>
      </c>
      <c r="E189" s="45" t="s">
        <v>20</v>
      </c>
      <c r="F189" s="44" t="s">
        <v>71</v>
      </c>
      <c r="G189" s="46">
        <v>13</v>
      </c>
    </row>
    <row r="190" spans="1:7" ht="24" x14ac:dyDescent="0.25">
      <c r="A190" s="43" t="s">
        <v>3402</v>
      </c>
      <c r="B190" s="5">
        <v>306309.12</v>
      </c>
      <c r="C190" s="44" t="s">
        <v>8</v>
      </c>
      <c r="D190" s="44" t="s">
        <v>9</v>
      </c>
      <c r="E190" s="45" t="s">
        <v>20</v>
      </c>
      <c r="F190" s="44" t="s">
        <v>4122</v>
      </c>
      <c r="G190" s="46">
        <v>14</v>
      </c>
    </row>
    <row r="191" spans="1:7" ht="24" x14ac:dyDescent="0.25">
      <c r="A191" s="43" t="s">
        <v>3403</v>
      </c>
      <c r="B191" s="5">
        <v>446700.79999999999</v>
      </c>
      <c r="C191" s="44" t="s">
        <v>8</v>
      </c>
      <c r="D191" s="44" t="s">
        <v>9</v>
      </c>
      <c r="E191" s="45" t="s">
        <v>20</v>
      </c>
      <c r="F191" s="44" t="s">
        <v>4123</v>
      </c>
      <c r="G191" s="46">
        <v>41</v>
      </c>
    </row>
    <row r="192" spans="1:7" ht="24" x14ac:dyDescent="0.25">
      <c r="A192" s="43" t="s">
        <v>3404</v>
      </c>
      <c r="B192" s="5">
        <v>539231.68000000005</v>
      </c>
      <c r="C192" s="44" t="s">
        <v>8</v>
      </c>
      <c r="D192" s="44" t="s">
        <v>9</v>
      </c>
      <c r="E192" s="45" t="s">
        <v>20</v>
      </c>
      <c r="F192" s="44" t="s">
        <v>4124</v>
      </c>
      <c r="G192" s="46">
        <v>39</v>
      </c>
    </row>
    <row r="193" spans="1:7" ht="36" x14ac:dyDescent="0.25">
      <c r="A193" s="43" t="s">
        <v>3405</v>
      </c>
      <c r="B193" s="5">
        <v>588687.84</v>
      </c>
      <c r="C193" s="44" t="s">
        <v>8</v>
      </c>
      <c r="D193" s="44" t="s">
        <v>9</v>
      </c>
      <c r="E193" s="45" t="s">
        <v>25</v>
      </c>
      <c r="F193" s="44" t="s">
        <v>4125</v>
      </c>
      <c r="G193" s="46">
        <v>31</v>
      </c>
    </row>
    <row r="194" spans="1:7" ht="24" x14ac:dyDescent="0.25">
      <c r="A194" s="43" t="s">
        <v>3406</v>
      </c>
      <c r="B194" s="5">
        <v>749819.20000000007</v>
      </c>
      <c r="C194" s="44" t="s">
        <v>8</v>
      </c>
      <c r="D194" s="44" t="s">
        <v>9</v>
      </c>
      <c r="E194" s="45" t="s">
        <v>44</v>
      </c>
      <c r="F194" s="44" t="s">
        <v>4126</v>
      </c>
      <c r="G194" s="46">
        <v>23</v>
      </c>
    </row>
    <row r="195" spans="1:7" ht="24" x14ac:dyDescent="0.25">
      <c r="A195" s="43" t="s">
        <v>3407</v>
      </c>
      <c r="B195" s="5">
        <v>464648.60000000003</v>
      </c>
      <c r="C195" s="44" t="s">
        <v>8</v>
      </c>
      <c r="D195" s="44" t="s">
        <v>9</v>
      </c>
      <c r="E195" s="45" t="s">
        <v>21</v>
      </c>
      <c r="F195" s="44" t="s">
        <v>4127</v>
      </c>
      <c r="G195" s="46">
        <v>35</v>
      </c>
    </row>
    <row r="196" spans="1:7" ht="36" x14ac:dyDescent="0.25">
      <c r="A196" s="43" t="s">
        <v>3408</v>
      </c>
      <c r="B196" s="5">
        <v>159536</v>
      </c>
      <c r="C196" s="44" t="s">
        <v>8</v>
      </c>
      <c r="D196" s="44" t="s">
        <v>9</v>
      </c>
      <c r="E196" s="45" t="s">
        <v>21</v>
      </c>
      <c r="F196" s="44" t="s">
        <v>4113</v>
      </c>
      <c r="G196" s="46">
        <v>16</v>
      </c>
    </row>
    <row r="197" spans="1:7" ht="24" x14ac:dyDescent="0.25">
      <c r="A197" s="43" t="s">
        <v>3409</v>
      </c>
      <c r="B197" s="5">
        <v>174691.92</v>
      </c>
      <c r="C197" s="44" t="s">
        <v>8</v>
      </c>
      <c r="D197" s="44" t="s">
        <v>9</v>
      </c>
      <c r="E197" s="45" t="s">
        <v>16</v>
      </c>
      <c r="F197" s="44" t="s">
        <v>4128</v>
      </c>
      <c r="G197" s="46">
        <v>10</v>
      </c>
    </row>
    <row r="198" spans="1:7" ht="24" x14ac:dyDescent="0.25">
      <c r="A198" s="43" t="s">
        <v>3410</v>
      </c>
      <c r="B198" s="5">
        <v>390863.2</v>
      </c>
      <c r="C198" s="44" t="s">
        <v>8</v>
      </c>
      <c r="D198" s="44" t="s">
        <v>9</v>
      </c>
      <c r="E198" s="45" t="s">
        <v>15</v>
      </c>
      <c r="F198" s="44" t="s">
        <v>4129</v>
      </c>
      <c r="G198" s="46">
        <v>34</v>
      </c>
    </row>
    <row r="199" spans="1:7" ht="24" x14ac:dyDescent="0.25">
      <c r="A199" s="43" t="s">
        <v>3411</v>
      </c>
      <c r="B199" s="5">
        <v>205801.44</v>
      </c>
      <c r="C199" s="44" t="s">
        <v>8</v>
      </c>
      <c r="D199" s="44" t="s">
        <v>9</v>
      </c>
      <c r="E199" s="45" t="s">
        <v>14</v>
      </c>
      <c r="F199" s="44" t="s">
        <v>4130</v>
      </c>
      <c r="G199" s="46">
        <v>13</v>
      </c>
    </row>
    <row r="200" spans="1:7" ht="24" x14ac:dyDescent="0.25">
      <c r="A200" s="43" t="s">
        <v>3412</v>
      </c>
      <c r="B200" s="5">
        <v>215373.6</v>
      </c>
      <c r="C200" s="44" t="s">
        <v>8</v>
      </c>
      <c r="D200" s="44" t="s">
        <v>9</v>
      </c>
      <c r="E200" s="45" t="s">
        <v>14</v>
      </c>
      <c r="F200" s="44" t="s">
        <v>4131</v>
      </c>
      <c r="G200" s="46">
        <v>16</v>
      </c>
    </row>
    <row r="201" spans="1:7" ht="24" x14ac:dyDescent="0.25">
      <c r="A201" s="43" t="s">
        <v>3413</v>
      </c>
      <c r="B201" s="5">
        <v>194314.85</v>
      </c>
      <c r="C201" s="44" t="s">
        <v>8</v>
      </c>
      <c r="D201" s="44" t="s">
        <v>9</v>
      </c>
      <c r="E201" s="45" t="s">
        <v>14</v>
      </c>
      <c r="F201" s="44" t="s">
        <v>4132</v>
      </c>
      <c r="G201" s="46">
        <v>13</v>
      </c>
    </row>
    <row r="202" spans="1:7" ht="24" x14ac:dyDescent="0.25">
      <c r="A202" s="43" t="s">
        <v>3414</v>
      </c>
      <c r="B202" s="5">
        <v>590482.62</v>
      </c>
      <c r="C202" s="44" t="s">
        <v>8</v>
      </c>
      <c r="D202" s="44" t="s">
        <v>9</v>
      </c>
      <c r="E202" s="45" t="s">
        <v>14</v>
      </c>
      <c r="F202" s="44" t="s">
        <v>4133</v>
      </c>
      <c r="G202" s="46">
        <v>30</v>
      </c>
    </row>
    <row r="203" spans="1:7" ht="24" x14ac:dyDescent="0.25">
      <c r="A203" s="43" t="s">
        <v>3415</v>
      </c>
      <c r="B203" s="5">
        <v>406816.8</v>
      </c>
      <c r="C203" s="44" t="s">
        <v>8</v>
      </c>
      <c r="D203" s="44" t="s">
        <v>9</v>
      </c>
      <c r="E203" s="45" t="s">
        <v>29</v>
      </c>
      <c r="F203" s="44" t="s">
        <v>4134</v>
      </c>
      <c r="G203" s="46">
        <v>12</v>
      </c>
    </row>
    <row r="204" spans="1:7" ht="24" x14ac:dyDescent="0.25">
      <c r="A204" s="43" t="s">
        <v>3416</v>
      </c>
      <c r="B204" s="5">
        <v>226541.12</v>
      </c>
      <c r="C204" s="44" t="s">
        <v>8</v>
      </c>
      <c r="D204" s="44" t="s">
        <v>9</v>
      </c>
      <c r="E204" s="45" t="s">
        <v>39</v>
      </c>
      <c r="F204" s="44" t="s">
        <v>4135</v>
      </c>
      <c r="G204" s="46">
        <v>11</v>
      </c>
    </row>
    <row r="205" spans="1:7" ht="24" x14ac:dyDescent="0.25">
      <c r="A205" s="43" t="s">
        <v>3417</v>
      </c>
      <c r="B205" s="5">
        <v>118386.36</v>
      </c>
      <c r="C205" s="44" t="s">
        <v>8</v>
      </c>
      <c r="D205" s="44" t="s">
        <v>9</v>
      </c>
      <c r="E205" s="45" t="s">
        <v>9</v>
      </c>
      <c r="F205" s="44" t="s">
        <v>53</v>
      </c>
      <c r="G205" s="46">
        <v>4</v>
      </c>
    </row>
    <row r="206" spans="1:7" ht="24" x14ac:dyDescent="0.25">
      <c r="A206" s="43" t="s">
        <v>3418</v>
      </c>
      <c r="B206" s="5">
        <v>118386.36</v>
      </c>
      <c r="C206" s="44" t="s">
        <v>8</v>
      </c>
      <c r="D206" s="44" t="s">
        <v>9</v>
      </c>
      <c r="E206" s="45" t="s">
        <v>9</v>
      </c>
      <c r="F206" s="44" t="s">
        <v>53</v>
      </c>
      <c r="G206" s="46">
        <v>7</v>
      </c>
    </row>
    <row r="207" spans="1:7" ht="24" x14ac:dyDescent="0.25">
      <c r="A207" s="43" t="s">
        <v>3419</v>
      </c>
      <c r="B207" s="5">
        <v>118386.36</v>
      </c>
      <c r="C207" s="44" t="s">
        <v>8</v>
      </c>
      <c r="D207" s="44" t="s">
        <v>9</v>
      </c>
      <c r="E207" s="45" t="s">
        <v>9</v>
      </c>
      <c r="F207" s="44" t="s">
        <v>53</v>
      </c>
      <c r="G207" s="46">
        <v>7</v>
      </c>
    </row>
    <row r="208" spans="1:7" ht="24" x14ac:dyDescent="0.25">
      <c r="A208" s="43" t="s">
        <v>3420</v>
      </c>
      <c r="B208" s="5">
        <v>166728.85999999999</v>
      </c>
      <c r="C208" s="44" t="s">
        <v>8</v>
      </c>
      <c r="D208" s="44" t="s">
        <v>9</v>
      </c>
      <c r="E208" s="45" t="s">
        <v>9</v>
      </c>
      <c r="F208" s="44" t="s">
        <v>53</v>
      </c>
      <c r="G208" s="46">
        <v>3</v>
      </c>
    </row>
    <row r="209" spans="1:7" ht="24" x14ac:dyDescent="0.25">
      <c r="A209" s="43" t="s">
        <v>3421</v>
      </c>
      <c r="B209" s="5">
        <v>166728.85999999999</v>
      </c>
      <c r="C209" s="44" t="s">
        <v>8</v>
      </c>
      <c r="D209" s="44" t="s">
        <v>9</v>
      </c>
      <c r="E209" s="45" t="s">
        <v>9</v>
      </c>
      <c r="F209" s="44" t="s">
        <v>53</v>
      </c>
      <c r="G209" s="46">
        <v>4</v>
      </c>
    </row>
    <row r="210" spans="1:7" ht="24" x14ac:dyDescent="0.25">
      <c r="A210" s="43" t="s">
        <v>3422</v>
      </c>
      <c r="B210" s="5">
        <v>118386.36</v>
      </c>
      <c r="C210" s="44" t="s">
        <v>8</v>
      </c>
      <c r="D210" s="44" t="s">
        <v>9</v>
      </c>
      <c r="E210" s="45" t="s">
        <v>9</v>
      </c>
      <c r="F210" s="44" t="s">
        <v>53</v>
      </c>
      <c r="G210" s="46">
        <v>3</v>
      </c>
    </row>
    <row r="211" spans="1:7" ht="24" x14ac:dyDescent="0.25">
      <c r="A211" s="43" t="s">
        <v>3423</v>
      </c>
      <c r="B211" s="5">
        <v>118386.36</v>
      </c>
      <c r="C211" s="44" t="s">
        <v>8</v>
      </c>
      <c r="D211" s="44" t="s">
        <v>9</v>
      </c>
      <c r="E211" s="45" t="s">
        <v>9</v>
      </c>
      <c r="F211" s="44" t="s">
        <v>53</v>
      </c>
      <c r="G211" s="46">
        <v>2</v>
      </c>
    </row>
    <row r="212" spans="1:7" ht="24" x14ac:dyDescent="0.25">
      <c r="A212" s="43" t="s">
        <v>3424</v>
      </c>
      <c r="B212" s="5">
        <v>118386.36</v>
      </c>
      <c r="C212" s="44" t="s">
        <v>8</v>
      </c>
      <c r="D212" s="44" t="s">
        <v>9</v>
      </c>
      <c r="E212" s="45" t="s">
        <v>9</v>
      </c>
      <c r="F212" s="44" t="s">
        <v>53</v>
      </c>
      <c r="G212" s="46">
        <v>5</v>
      </c>
    </row>
    <row r="213" spans="1:7" ht="24" x14ac:dyDescent="0.25">
      <c r="A213" s="43" t="s">
        <v>3425</v>
      </c>
      <c r="B213" s="5">
        <v>118386.36</v>
      </c>
      <c r="C213" s="44" t="s">
        <v>8</v>
      </c>
      <c r="D213" s="44" t="s">
        <v>9</v>
      </c>
      <c r="E213" s="45" t="s">
        <v>9</v>
      </c>
      <c r="F213" s="44" t="s">
        <v>53</v>
      </c>
      <c r="G213" s="46">
        <v>4</v>
      </c>
    </row>
    <row r="214" spans="1:7" ht="24" x14ac:dyDescent="0.25">
      <c r="A214" s="43" t="s">
        <v>3426</v>
      </c>
      <c r="B214" s="5">
        <v>118386.36</v>
      </c>
      <c r="C214" s="44" t="s">
        <v>8</v>
      </c>
      <c r="D214" s="44" t="s">
        <v>9</v>
      </c>
      <c r="E214" s="45" t="s">
        <v>9</v>
      </c>
      <c r="F214" s="44" t="s">
        <v>53</v>
      </c>
      <c r="G214" s="46">
        <v>4</v>
      </c>
    </row>
    <row r="215" spans="1:7" ht="24" x14ac:dyDescent="0.25">
      <c r="A215" s="43" t="s">
        <v>3427</v>
      </c>
      <c r="B215" s="5">
        <v>118386.36</v>
      </c>
      <c r="C215" s="44" t="s">
        <v>8</v>
      </c>
      <c r="D215" s="44" t="s">
        <v>9</v>
      </c>
      <c r="E215" s="45" t="s">
        <v>9</v>
      </c>
      <c r="F215" s="44" t="s">
        <v>53</v>
      </c>
      <c r="G215" s="46">
        <v>5</v>
      </c>
    </row>
    <row r="216" spans="1:7" ht="24" x14ac:dyDescent="0.25">
      <c r="A216" s="43" t="s">
        <v>3428</v>
      </c>
      <c r="B216" s="5">
        <v>118386.36</v>
      </c>
      <c r="C216" s="44" t="s">
        <v>8</v>
      </c>
      <c r="D216" s="44" t="s">
        <v>9</v>
      </c>
      <c r="E216" s="45" t="s">
        <v>9</v>
      </c>
      <c r="F216" s="44" t="s">
        <v>53</v>
      </c>
      <c r="G216" s="46">
        <v>1</v>
      </c>
    </row>
    <row r="217" spans="1:7" ht="24" x14ac:dyDescent="0.25">
      <c r="A217" s="43" t="s">
        <v>3429</v>
      </c>
      <c r="B217" s="5">
        <v>118386.36</v>
      </c>
      <c r="C217" s="44" t="s">
        <v>8</v>
      </c>
      <c r="D217" s="44" t="s">
        <v>9</v>
      </c>
      <c r="E217" s="45" t="s">
        <v>9</v>
      </c>
      <c r="F217" s="44" t="s">
        <v>53</v>
      </c>
      <c r="G217" s="46">
        <v>3</v>
      </c>
    </row>
    <row r="218" spans="1:7" ht="24" x14ac:dyDescent="0.25">
      <c r="A218" s="43" t="s">
        <v>3430</v>
      </c>
      <c r="B218" s="5">
        <v>118386.36</v>
      </c>
      <c r="C218" s="44" t="s">
        <v>8</v>
      </c>
      <c r="D218" s="44" t="s">
        <v>9</v>
      </c>
      <c r="E218" s="45" t="s">
        <v>9</v>
      </c>
      <c r="F218" s="44" t="s">
        <v>53</v>
      </c>
      <c r="G218" s="46">
        <v>2</v>
      </c>
    </row>
    <row r="219" spans="1:7" ht="24" x14ac:dyDescent="0.25">
      <c r="A219" s="43" t="s">
        <v>3431</v>
      </c>
      <c r="B219" s="5">
        <v>118386.36</v>
      </c>
      <c r="C219" s="44" t="s">
        <v>8</v>
      </c>
      <c r="D219" s="44" t="s">
        <v>9</v>
      </c>
      <c r="E219" s="45" t="s">
        <v>9</v>
      </c>
      <c r="F219" s="44" t="s">
        <v>53</v>
      </c>
      <c r="G219" s="46">
        <v>4</v>
      </c>
    </row>
    <row r="220" spans="1:7" ht="24" x14ac:dyDescent="0.25">
      <c r="A220" s="43" t="s">
        <v>3432</v>
      </c>
      <c r="B220" s="5">
        <v>118386.36</v>
      </c>
      <c r="C220" s="44" t="s">
        <v>8</v>
      </c>
      <c r="D220" s="44" t="s">
        <v>9</v>
      </c>
      <c r="E220" s="45" t="s">
        <v>9</v>
      </c>
      <c r="F220" s="44" t="s">
        <v>53</v>
      </c>
      <c r="G220" s="46">
        <v>3</v>
      </c>
    </row>
    <row r="221" spans="1:7" ht="24" x14ac:dyDescent="0.25">
      <c r="A221" s="43" t="s">
        <v>3433</v>
      </c>
      <c r="B221" s="5">
        <v>118386.36</v>
      </c>
      <c r="C221" s="44" t="s">
        <v>8</v>
      </c>
      <c r="D221" s="44" t="s">
        <v>9</v>
      </c>
      <c r="E221" s="45" t="s">
        <v>9</v>
      </c>
      <c r="F221" s="44" t="s">
        <v>53</v>
      </c>
      <c r="G221" s="46">
        <v>2</v>
      </c>
    </row>
    <row r="222" spans="1:7" ht="24" x14ac:dyDescent="0.25">
      <c r="A222" s="43" t="s">
        <v>3434</v>
      </c>
      <c r="B222" s="5">
        <v>118386.36</v>
      </c>
      <c r="C222" s="44" t="s">
        <v>8</v>
      </c>
      <c r="D222" s="44" t="s">
        <v>9</v>
      </c>
      <c r="E222" s="45" t="s">
        <v>9</v>
      </c>
      <c r="F222" s="44" t="s">
        <v>53</v>
      </c>
      <c r="G222" s="46">
        <v>3</v>
      </c>
    </row>
    <row r="223" spans="1:7" ht="24" x14ac:dyDescent="0.25">
      <c r="A223" s="43" t="s">
        <v>3435</v>
      </c>
      <c r="B223" s="5">
        <v>118386.36</v>
      </c>
      <c r="C223" s="44" t="s">
        <v>8</v>
      </c>
      <c r="D223" s="44" t="s">
        <v>9</v>
      </c>
      <c r="E223" s="45" t="s">
        <v>9</v>
      </c>
      <c r="F223" s="44" t="s">
        <v>53</v>
      </c>
      <c r="G223" s="46">
        <v>4</v>
      </c>
    </row>
    <row r="224" spans="1:7" ht="24" x14ac:dyDescent="0.25">
      <c r="A224" s="43" t="s">
        <v>3436</v>
      </c>
      <c r="B224" s="5">
        <v>118386.36</v>
      </c>
      <c r="C224" s="44" t="s">
        <v>8</v>
      </c>
      <c r="D224" s="44" t="s">
        <v>9</v>
      </c>
      <c r="E224" s="45" t="s">
        <v>9</v>
      </c>
      <c r="F224" s="44" t="s">
        <v>53</v>
      </c>
      <c r="G224" s="46">
        <v>1</v>
      </c>
    </row>
    <row r="225" spans="1:7" ht="24" x14ac:dyDescent="0.25">
      <c r="A225" s="43" t="s">
        <v>3437</v>
      </c>
      <c r="B225" s="5">
        <v>118386.36</v>
      </c>
      <c r="C225" s="44" t="s">
        <v>8</v>
      </c>
      <c r="D225" s="44" t="s">
        <v>9</v>
      </c>
      <c r="E225" s="45" t="s">
        <v>9</v>
      </c>
      <c r="F225" s="44" t="s">
        <v>53</v>
      </c>
      <c r="G225" s="46">
        <v>4</v>
      </c>
    </row>
    <row r="226" spans="1:7" ht="24" x14ac:dyDescent="0.25">
      <c r="A226" s="43" t="s">
        <v>3438</v>
      </c>
      <c r="B226" s="5">
        <v>118386.36</v>
      </c>
      <c r="C226" s="44" t="s">
        <v>8</v>
      </c>
      <c r="D226" s="44" t="s">
        <v>9</v>
      </c>
      <c r="E226" s="45" t="s">
        <v>9</v>
      </c>
      <c r="F226" s="44" t="s">
        <v>53</v>
      </c>
      <c r="G226" s="46">
        <v>3</v>
      </c>
    </row>
    <row r="227" spans="1:7" ht="24" x14ac:dyDescent="0.25">
      <c r="A227" s="43" t="s">
        <v>3439</v>
      </c>
      <c r="B227" s="5">
        <v>118386.36</v>
      </c>
      <c r="C227" s="44" t="s">
        <v>8</v>
      </c>
      <c r="D227" s="44" t="s">
        <v>9</v>
      </c>
      <c r="E227" s="45" t="s">
        <v>9</v>
      </c>
      <c r="F227" s="44" t="s">
        <v>53</v>
      </c>
      <c r="G227" s="46">
        <v>4</v>
      </c>
    </row>
    <row r="228" spans="1:7" ht="24" x14ac:dyDescent="0.25">
      <c r="A228" s="43" t="s">
        <v>3440</v>
      </c>
      <c r="B228" s="5">
        <v>118386.36</v>
      </c>
      <c r="C228" s="44" t="s">
        <v>8</v>
      </c>
      <c r="D228" s="44" t="s">
        <v>9</v>
      </c>
      <c r="E228" s="45" t="s">
        <v>9</v>
      </c>
      <c r="F228" s="44" t="s">
        <v>53</v>
      </c>
      <c r="G228" s="46">
        <v>4</v>
      </c>
    </row>
    <row r="229" spans="1:7" ht="24" x14ac:dyDescent="0.25">
      <c r="A229" s="43" t="s">
        <v>3441</v>
      </c>
      <c r="B229" s="5">
        <v>118386.36</v>
      </c>
      <c r="C229" s="44" t="s">
        <v>8</v>
      </c>
      <c r="D229" s="44" t="s">
        <v>9</v>
      </c>
      <c r="E229" s="45" t="s">
        <v>9</v>
      </c>
      <c r="F229" s="44" t="s">
        <v>53</v>
      </c>
      <c r="G229" s="46">
        <v>2</v>
      </c>
    </row>
    <row r="230" spans="1:7" ht="24" x14ac:dyDescent="0.25">
      <c r="A230" s="43" t="s">
        <v>3442</v>
      </c>
      <c r="B230" s="5">
        <v>118386.36</v>
      </c>
      <c r="C230" s="44" t="s">
        <v>8</v>
      </c>
      <c r="D230" s="44" t="s">
        <v>9</v>
      </c>
      <c r="E230" s="45" t="s">
        <v>9</v>
      </c>
      <c r="F230" s="44" t="s">
        <v>53</v>
      </c>
      <c r="G230" s="46">
        <v>9</v>
      </c>
    </row>
    <row r="231" spans="1:7" ht="24" x14ac:dyDescent="0.25">
      <c r="A231" s="43" t="s">
        <v>3443</v>
      </c>
      <c r="B231" s="5">
        <v>118386.36</v>
      </c>
      <c r="C231" s="44" t="s">
        <v>8</v>
      </c>
      <c r="D231" s="44" t="s">
        <v>9</v>
      </c>
      <c r="E231" s="45" t="s">
        <v>9</v>
      </c>
      <c r="F231" s="44" t="s">
        <v>53</v>
      </c>
      <c r="G231" s="46">
        <v>5</v>
      </c>
    </row>
    <row r="232" spans="1:7" ht="24" x14ac:dyDescent="0.25">
      <c r="A232" s="43" t="s">
        <v>3444</v>
      </c>
      <c r="B232" s="5">
        <v>118386.36</v>
      </c>
      <c r="C232" s="44" t="s">
        <v>8</v>
      </c>
      <c r="D232" s="44" t="s">
        <v>9</v>
      </c>
      <c r="E232" s="45" t="s">
        <v>9</v>
      </c>
      <c r="F232" s="44" t="s">
        <v>53</v>
      </c>
      <c r="G232" s="46">
        <v>5</v>
      </c>
    </row>
    <row r="233" spans="1:7" ht="24" x14ac:dyDescent="0.25">
      <c r="A233" s="43" t="s">
        <v>3445</v>
      </c>
      <c r="B233" s="5">
        <v>118386.36</v>
      </c>
      <c r="C233" s="44" t="s">
        <v>8</v>
      </c>
      <c r="D233" s="44" t="s">
        <v>9</v>
      </c>
      <c r="E233" s="45" t="s">
        <v>9</v>
      </c>
      <c r="F233" s="44" t="s">
        <v>53</v>
      </c>
      <c r="G233" s="46">
        <v>1</v>
      </c>
    </row>
    <row r="234" spans="1:7" ht="24" x14ac:dyDescent="0.25">
      <c r="A234" s="43" t="s">
        <v>3446</v>
      </c>
      <c r="B234" s="5">
        <v>118386.36</v>
      </c>
      <c r="C234" s="44" t="s">
        <v>8</v>
      </c>
      <c r="D234" s="44" t="s">
        <v>9</v>
      </c>
      <c r="E234" s="45" t="s">
        <v>9</v>
      </c>
      <c r="F234" s="44" t="s">
        <v>53</v>
      </c>
      <c r="G234" s="46">
        <v>9</v>
      </c>
    </row>
    <row r="235" spans="1:7" ht="24" x14ac:dyDescent="0.25">
      <c r="A235" s="43" t="s">
        <v>3447</v>
      </c>
      <c r="B235" s="5">
        <v>118386.36</v>
      </c>
      <c r="C235" s="44" t="s">
        <v>8</v>
      </c>
      <c r="D235" s="44" t="s">
        <v>9</v>
      </c>
      <c r="E235" s="45" t="s">
        <v>9</v>
      </c>
      <c r="F235" s="44" t="s">
        <v>53</v>
      </c>
      <c r="G235" s="46">
        <v>8</v>
      </c>
    </row>
    <row r="236" spans="1:7" ht="24" x14ac:dyDescent="0.25">
      <c r="A236" s="43" t="s">
        <v>3448</v>
      </c>
      <c r="B236" s="5">
        <v>118386.36</v>
      </c>
      <c r="C236" s="44" t="s">
        <v>8</v>
      </c>
      <c r="D236" s="44" t="s">
        <v>9</v>
      </c>
      <c r="E236" s="45" t="s">
        <v>9</v>
      </c>
      <c r="F236" s="44" t="s">
        <v>53</v>
      </c>
      <c r="G236" s="46">
        <v>3</v>
      </c>
    </row>
    <row r="237" spans="1:7" ht="24" x14ac:dyDescent="0.25">
      <c r="A237" s="43" t="s">
        <v>3449</v>
      </c>
      <c r="B237" s="5">
        <v>118386.36</v>
      </c>
      <c r="C237" s="44" t="s">
        <v>8</v>
      </c>
      <c r="D237" s="44" t="s">
        <v>9</v>
      </c>
      <c r="E237" s="45" t="s">
        <v>9</v>
      </c>
      <c r="F237" s="44" t="s">
        <v>53</v>
      </c>
      <c r="G237" s="46">
        <v>6</v>
      </c>
    </row>
    <row r="238" spans="1:7" ht="24" x14ac:dyDescent="0.25">
      <c r="A238" s="43" t="s">
        <v>3450</v>
      </c>
      <c r="B238" s="5">
        <v>118386.36</v>
      </c>
      <c r="C238" s="44" t="s">
        <v>8</v>
      </c>
      <c r="D238" s="44" t="s">
        <v>9</v>
      </c>
      <c r="E238" s="45" t="s">
        <v>20</v>
      </c>
      <c r="F238" s="44" t="s">
        <v>53</v>
      </c>
      <c r="G238" s="46">
        <v>3</v>
      </c>
    </row>
    <row r="239" spans="1:7" ht="24" x14ac:dyDescent="0.25">
      <c r="A239" s="43" t="s">
        <v>3451</v>
      </c>
      <c r="B239" s="5">
        <v>118386.36</v>
      </c>
      <c r="C239" s="44" t="s">
        <v>8</v>
      </c>
      <c r="D239" s="44" t="s">
        <v>9</v>
      </c>
      <c r="E239" s="45" t="s">
        <v>20</v>
      </c>
      <c r="F239" s="44" t="s">
        <v>53</v>
      </c>
      <c r="G239" s="46">
        <v>3</v>
      </c>
    </row>
    <row r="240" spans="1:7" ht="24" x14ac:dyDescent="0.25">
      <c r="A240" s="43" t="s">
        <v>3452</v>
      </c>
      <c r="B240" s="5">
        <v>118386.36</v>
      </c>
      <c r="C240" s="44" t="s">
        <v>8</v>
      </c>
      <c r="D240" s="44" t="s">
        <v>9</v>
      </c>
      <c r="E240" s="45" t="s">
        <v>20</v>
      </c>
      <c r="F240" s="44" t="s">
        <v>53</v>
      </c>
      <c r="G240" s="46">
        <v>3</v>
      </c>
    </row>
    <row r="241" spans="1:7" ht="24" x14ac:dyDescent="0.25">
      <c r="A241" s="43" t="s">
        <v>3453</v>
      </c>
      <c r="B241" s="5">
        <v>118386.36</v>
      </c>
      <c r="C241" s="44" t="s">
        <v>8</v>
      </c>
      <c r="D241" s="44" t="s">
        <v>9</v>
      </c>
      <c r="E241" s="45" t="s">
        <v>20</v>
      </c>
      <c r="F241" s="44" t="s">
        <v>53</v>
      </c>
      <c r="G241" s="46">
        <v>4</v>
      </c>
    </row>
    <row r="242" spans="1:7" ht="24" x14ac:dyDescent="0.25">
      <c r="A242" s="43" t="s">
        <v>3454</v>
      </c>
      <c r="B242" s="5">
        <v>118386.36</v>
      </c>
      <c r="C242" s="44" t="s">
        <v>8</v>
      </c>
      <c r="D242" s="44" t="s">
        <v>9</v>
      </c>
      <c r="E242" s="45" t="s">
        <v>20</v>
      </c>
      <c r="F242" s="44" t="s">
        <v>53</v>
      </c>
      <c r="G242" s="46">
        <v>2</v>
      </c>
    </row>
    <row r="243" spans="1:7" ht="24" x14ac:dyDescent="0.25">
      <c r="A243" s="43" t="s">
        <v>3455</v>
      </c>
      <c r="B243" s="5">
        <v>118386.36</v>
      </c>
      <c r="C243" s="44" t="s">
        <v>8</v>
      </c>
      <c r="D243" s="44" t="s">
        <v>9</v>
      </c>
      <c r="E243" s="45" t="s">
        <v>20</v>
      </c>
      <c r="F243" s="44" t="s">
        <v>53</v>
      </c>
      <c r="G243" s="46">
        <v>4</v>
      </c>
    </row>
    <row r="244" spans="1:7" ht="24" x14ac:dyDescent="0.25">
      <c r="A244" s="43" t="s">
        <v>3456</v>
      </c>
      <c r="B244" s="5">
        <v>118386.36</v>
      </c>
      <c r="C244" s="44" t="s">
        <v>8</v>
      </c>
      <c r="D244" s="44" t="s">
        <v>9</v>
      </c>
      <c r="E244" s="45" t="s">
        <v>20</v>
      </c>
      <c r="F244" s="44" t="s">
        <v>53</v>
      </c>
      <c r="G244" s="46">
        <v>8</v>
      </c>
    </row>
    <row r="245" spans="1:7" ht="24" x14ac:dyDescent="0.25">
      <c r="A245" s="43" t="s">
        <v>3457</v>
      </c>
      <c r="B245" s="5">
        <v>118386.36</v>
      </c>
      <c r="C245" s="44" t="s">
        <v>8</v>
      </c>
      <c r="D245" s="44" t="s">
        <v>9</v>
      </c>
      <c r="E245" s="45" t="s">
        <v>20</v>
      </c>
      <c r="F245" s="44" t="s">
        <v>53</v>
      </c>
      <c r="G245" s="46">
        <v>5</v>
      </c>
    </row>
    <row r="246" spans="1:7" ht="24" x14ac:dyDescent="0.25">
      <c r="A246" s="43" t="s">
        <v>3458</v>
      </c>
      <c r="B246" s="5">
        <v>166728.85999999999</v>
      </c>
      <c r="C246" s="44" t="s">
        <v>8</v>
      </c>
      <c r="D246" s="44" t="s">
        <v>9</v>
      </c>
      <c r="E246" s="45" t="s">
        <v>20</v>
      </c>
      <c r="F246" s="44" t="s">
        <v>53</v>
      </c>
      <c r="G246" s="46">
        <v>5</v>
      </c>
    </row>
    <row r="247" spans="1:7" ht="24" x14ac:dyDescent="0.25">
      <c r="A247" s="43" t="s">
        <v>3459</v>
      </c>
      <c r="B247" s="5">
        <v>118386.36</v>
      </c>
      <c r="C247" s="44" t="s">
        <v>8</v>
      </c>
      <c r="D247" s="44" t="s">
        <v>9</v>
      </c>
      <c r="E247" s="45" t="s">
        <v>20</v>
      </c>
      <c r="F247" s="44" t="s">
        <v>53</v>
      </c>
      <c r="G247" s="46">
        <v>3</v>
      </c>
    </row>
    <row r="248" spans="1:7" ht="24" x14ac:dyDescent="0.25">
      <c r="A248" s="43" t="s">
        <v>3460</v>
      </c>
      <c r="B248" s="5">
        <v>166728.85999999999</v>
      </c>
      <c r="C248" s="44" t="s">
        <v>8</v>
      </c>
      <c r="D248" s="44" t="s">
        <v>9</v>
      </c>
      <c r="E248" s="45" t="s">
        <v>20</v>
      </c>
      <c r="F248" s="44" t="s">
        <v>53</v>
      </c>
      <c r="G248" s="46">
        <v>3</v>
      </c>
    </row>
    <row r="249" spans="1:7" ht="24" x14ac:dyDescent="0.25">
      <c r="A249" s="43" t="s">
        <v>3461</v>
      </c>
      <c r="B249" s="5">
        <v>118386.36</v>
      </c>
      <c r="C249" s="44" t="s">
        <v>8</v>
      </c>
      <c r="D249" s="44" t="s">
        <v>9</v>
      </c>
      <c r="E249" s="45" t="s">
        <v>25</v>
      </c>
      <c r="F249" s="44" t="s">
        <v>53</v>
      </c>
      <c r="G249" s="46">
        <v>5</v>
      </c>
    </row>
    <row r="250" spans="1:7" ht="24" x14ac:dyDescent="0.25">
      <c r="A250" s="43" t="s">
        <v>3462</v>
      </c>
      <c r="B250" s="5">
        <v>166728.85999999999</v>
      </c>
      <c r="C250" s="44" t="s">
        <v>8</v>
      </c>
      <c r="D250" s="44" t="s">
        <v>9</v>
      </c>
      <c r="E250" s="45" t="s">
        <v>25</v>
      </c>
      <c r="F250" s="44" t="s">
        <v>53</v>
      </c>
      <c r="G250" s="46">
        <v>3</v>
      </c>
    </row>
    <row r="251" spans="1:7" ht="24" x14ac:dyDescent="0.25">
      <c r="A251" s="43" t="s">
        <v>3463</v>
      </c>
      <c r="B251" s="5">
        <v>118386.36</v>
      </c>
      <c r="C251" s="44" t="s">
        <v>8</v>
      </c>
      <c r="D251" s="44" t="s">
        <v>9</v>
      </c>
      <c r="E251" s="45" t="s">
        <v>24</v>
      </c>
      <c r="F251" s="44" t="s">
        <v>53</v>
      </c>
      <c r="G251" s="46">
        <v>3</v>
      </c>
    </row>
    <row r="252" spans="1:7" ht="24" x14ac:dyDescent="0.25">
      <c r="A252" s="43" t="s">
        <v>3464</v>
      </c>
      <c r="B252" s="5">
        <v>118386.36</v>
      </c>
      <c r="C252" s="44" t="s">
        <v>8</v>
      </c>
      <c r="D252" s="44" t="s">
        <v>9</v>
      </c>
      <c r="E252" s="45" t="s">
        <v>9</v>
      </c>
      <c r="F252" s="44" t="s">
        <v>53</v>
      </c>
      <c r="G252" s="46">
        <v>7</v>
      </c>
    </row>
    <row r="253" spans="1:7" ht="24" x14ac:dyDescent="0.25">
      <c r="A253" s="43" t="s">
        <v>3465</v>
      </c>
      <c r="B253" s="5">
        <v>118386.36</v>
      </c>
      <c r="C253" s="44" t="s">
        <v>8</v>
      </c>
      <c r="D253" s="44" t="s">
        <v>9</v>
      </c>
      <c r="E253" s="45" t="s">
        <v>21</v>
      </c>
      <c r="F253" s="44" t="s">
        <v>53</v>
      </c>
      <c r="G253" s="46">
        <v>1</v>
      </c>
    </row>
    <row r="254" spans="1:7" ht="24" x14ac:dyDescent="0.25">
      <c r="A254" s="43" t="s">
        <v>3466</v>
      </c>
      <c r="B254" s="5">
        <v>118386.36</v>
      </c>
      <c r="C254" s="44" t="s">
        <v>8</v>
      </c>
      <c r="D254" s="44" t="s">
        <v>9</v>
      </c>
      <c r="E254" s="45" t="s">
        <v>21</v>
      </c>
      <c r="F254" s="44" t="s">
        <v>53</v>
      </c>
      <c r="G254" s="46">
        <v>6</v>
      </c>
    </row>
    <row r="255" spans="1:7" ht="24" x14ac:dyDescent="0.25">
      <c r="A255" s="43" t="s">
        <v>3467</v>
      </c>
      <c r="B255" s="5">
        <v>118386.36</v>
      </c>
      <c r="C255" s="44" t="s">
        <v>8</v>
      </c>
      <c r="D255" s="44" t="s">
        <v>9</v>
      </c>
      <c r="E255" s="45" t="s">
        <v>21</v>
      </c>
      <c r="F255" s="44" t="s">
        <v>53</v>
      </c>
      <c r="G255" s="46">
        <v>4</v>
      </c>
    </row>
    <row r="256" spans="1:7" ht="24" x14ac:dyDescent="0.25">
      <c r="A256" s="43" t="s">
        <v>3468</v>
      </c>
      <c r="B256" s="5">
        <v>118386.36</v>
      </c>
      <c r="C256" s="44" t="s">
        <v>8</v>
      </c>
      <c r="D256" s="44" t="s">
        <v>9</v>
      </c>
      <c r="E256" s="45" t="s">
        <v>21</v>
      </c>
      <c r="F256" s="44" t="s">
        <v>53</v>
      </c>
      <c r="G256" s="46">
        <v>8</v>
      </c>
    </row>
    <row r="257" spans="1:7" ht="24" x14ac:dyDescent="0.25">
      <c r="A257" s="43" t="s">
        <v>3469</v>
      </c>
      <c r="B257" s="5">
        <v>118386.36</v>
      </c>
      <c r="C257" s="44" t="s">
        <v>8</v>
      </c>
      <c r="D257" s="44" t="s">
        <v>9</v>
      </c>
      <c r="E257" s="45" t="s">
        <v>21</v>
      </c>
      <c r="F257" s="44" t="s">
        <v>53</v>
      </c>
      <c r="G257" s="46">
        <v>4</v>
      </c>
    </row>
    <row r="258" spans="1:7" ht="24" x14ac:dyDescent="0.25">
      <c r="A258" s="43" t="s">
        <v>3470</v>
      </c>
      <c r="B258" s="5">
        <v>118386.36</v>
      </c>
      <c r="C258" s="44" t="s">
        <v>8</v>
      </c>
      <c r="D258" s="44" t="s">
        <v>9</v>
      </c>
      <c r="E258" s="45" t="s">
        <v>21</v>
      </c>
      <c r="F258" s="44" t="s">
        <v>53</v>
      </c>
      <c r="G258" s="46">
        <v>1</v>
      </c>
    </row>
    <row r="259" spans="1:7" ht="24" x14ac:dyDescent="0.25">
      <c r="A259" s="43" t="s">
        <v>3471</v>
      </c>
      <c r="B259" s="5">
        <v>118386.36</v>
      </c>
      <c r="C259" s="44" t="s">
        <v>8</v>
      </c>
      <c r="D259" s="44" t="s">
        <v>9</v>
      </c>
      <c r="E259" s="45" t="s">
        <v>21</v>
      </c>
      <c r="F259" s="44" t="s">
        <v>53</v>
      </c>
      <c r="G259" s="46">
        <v>3</v>
      </c>
    </row>
    <row r="260" spans="1:7" ht="24" x14ac:dyDescent="0.25">
      <c r="A260" s="43" t="s">
        <v>3472</v>
      </c>
      <c r="B260" s="5">
        <v>118386.36</v>
      </c>
      <c r="C260" s="44" t="s">
        <v>8</v>
      </c>
      <c r="D260" s="44" t="s">
        <v>9</v>
      </c>
      <c r="E260" s="45" t="s">
        <v>21</v>
      </c>
      <c r="F260" s="44" t="s">
        <v>53</v>
      </c>
      <c r="G260" s="46">
        <v>7</v>
      </c>
    </row>
    <row r="261" spans="1:7" ht="24" x14ac:dyDescent="0.25">
      <c r="A261" s="43" t="s">
        <v>3473</v>
      </c>
      <c r="B261" s="5">
        <v>118386.36</v>
      </c>
      <c r="C261" s="44" t="s">
        <v>8</v>
      </c>
      <c r="D261" s="44" t="s">
        <v>9</v>
      </c>
      <c r="E261" s="45" t="s">
        <v>21</v>
      </c>
      <c r="F261" s="44" t="s">
        <v>53</v>
      </c>
      <c r="G261" s="46">
        <v>2</v>
      </c>
    </row>
    <row r="262" spans="1:7" ht="24" x14ac:dyDescent="0.25">
      <c r="A262" s="43" t="s">
        <v>3474</v>
      </c>
      <c r="B262" s="5">
        <v>118386.36</v>
      </c>
      <c r="C262" s="44" t="s">
        <v>8</v>
      </c>
      <c r="D262" s="44" t="s">
        <v>9</v>
      </c>
      <c r="E262" s="45" t="s">
        <v>21</v>
      </c>
      <c r="F262" s="44" t="s">
        <v>53</v>
      </c>
      <c r="G262" s="46">
        <v>7</v>
      </c>
    </row>
    <row r="263" spans="1:7" ht="24" x14ac:dyDescent="0.25">
      <c r="A263" s="43" t="s">
        <v>3475</v>
      </c>
      <c r="B263" s="5">
        <v>118386.36</v>
      </c>
      <c r="C263" s="44" t="s">
        <v>8</v>
      </c>
      <c r="D263" s="44" t="s">
        <v>9</v>
      </c>
      <c r="E263" s="45" t="s">
        <v>21</v>
      </c>
      <c r="F263" s="44" t="s">
        <v>53</v>
      </c>
      <c r="G263" s="46">
        <v>4</v>
      </c>
    </row>
    <row r="264" spans="1:7" ht="24" x14ac:dyDescent="0.25">
      <c r="A264" s="43" t="s">
        <v>3476</v>
      </c>
      <c r="B264" s="5">
        <v>118386.36</v>
      </c>
      <c r="C264" s="44" t="s">
        <v>8</v>
      </c>
      <c r="D264" s="44" t="s">
        <v>9</v>
      </c>
      <c r="E264" s="45" t="s">
        <v>36</v>
      </c>
      <c r="F264" s="44" t="s">
        <v>53</v>
      </c>
      <c r="G264" s="46">
        <v>3</v>
      </c>
    </row>
    <row r="265" spans="1:7" ht="24" x14ac:dyDescent="0.25">
      <c r="A265" s="43" t="s">
        <v>3477</v>
      </c>
      <c r="B265" s="5">
        <v>118386.36</v>
      </c>
      <c r="C265" s="44" t="s">
        <v>8</v>
      </c>
      <c r="D265" s="44" t="s">
        <v>9</v>
      </c>
      <c r="E265" s="45" t="s">
        <v>22</v>
      </c>
      <c r="F265" s="44" t="s">
        <v>53</v>
      </c>
      <c r="G265" s="46">
        <v>3</v>
      </c>
    </row>
    <row r="266" spans="1:7" ht="24" x14ac:dyDescent="0.25">
      <c r="A266" s="43" t="s">
        <v>3478</v>
      </c>
      <c r="B266" s="5">
        <v>118386.36</v>
      </c>
      <c r="C266" s="44" t="s">
        <v>8</v>
      </c>
      <c r="D266" s="44" t="s">
        <v>9</v>
      </c>
      <c r="E266" s="45" t="s">
        <v>22</v>
      </c>
      <c r="F266" s="44" t="s">
        <v>53</v>
      </c>
      <c r="G266" s="46">
        <v>4</v>
      </c>
    </row>
    <row r="267" spans="1:7" ht="24" x14ac:dyDescent="0.25">
      <c r="A267" s="43" t="s">
        <v>3479</v>
      </c>
      <c r="B267" s="5">
        <v>118386.36</v>
      </c>
      <c r="C267" s="44" t="s">
        <v>8</v>
      </c>
      <c r="D267" s="44" t="s">
        <v>9</v>
      </c>
      <c r="E267" s="45" t="s">
        <v>22</v>
      </c>
      <c r="F267" s="44" t="s">
        <v>53</v>
      </c>
      <c r="G267" s="46">
        <v>6</v>
      </c>
    </row>
    <row r="268" spans="1:7" ht="24" x14ac:dyDescent="0.25">
      <c r="A268" s="43" t="s">
        <v>3480</v>
      </c>
      <c r="B268" s="5">
        <v>118386.36</v>
      </c>
      <c r="C268" s="44" t="s">
        <v>8</v>
      </c>
      <c r="D268" s="44" t="s">
        <v>9</v>
      </c>
      <c r="E268" s="45" t="s">
        <v>22</v>
      </c>
      <c r="F268" s="44" t="s">
        <v>53</v>
      </c>
      <c r="G268" s="46">
        <v>6</v>
      </c>
    </row>
    <row r="269" spans="1:7" ht="24" x14ac:dyDescent="0.25">
      <c r="A269" s="43" t="s">
        <v>3481</v>
      </c>
      <c r="B269" s="5">
        <v>118386.36</v>
      </c>
      <c r="C269" s="44" t="s">
        <v>8</v>
      </c>
      <c r="D269" s="44" t="s">
        <v>9</v>
      </c>
      <c r="E269" s="45" t="s">
        <v>22</v>
      </c>
      <c r="F269" s="44" t="s">
        <v>53</v>
      </c>
      <c r="G269" s="46">
        <v>6</v>
      </c>
    </row>
    <row r="270" spans="1:7" ht="24" x14ac:dyDescent="0.25">
      <c r="A270" s="43" t="s">
        <v>3482</v>
      </c>
      <c r="B270" s="5">
        <v>118386.36</v>
      </c>
      <c r="C270" s="44" t="s">
        <v>8</v>
      </c>
      <c r="D270" s="44" t="s">
        <v>9</v>
      </c>
      <c r="E270" s="45" t="s">
        <v>22</v>
      </c>
      <c r="F270" s="44" t="s">
        <v>53</v>
      </c>
      <c r="G270" s="46">
        <v>5</v>
      </c>
    </row>
    <row r="271" spans="1:7" ht="24" x14ac:dyDescent="0.25">
      <c r="A271" s="43" t="s">
        <v>3483</v>
      </c>
      <c r="B271" s="5">
        <v>166728.85999999999</v>
      </c>
      <c r="C271" s="44" t="s">
        <v>8</v>
      </c>
      <c r="D271" s="44" t="s">
        <v>9</v>
      </c>
      <c r="E271" s="45" t="s">
        <v>22</v>
      </c>
      <c r="F271" s="44" t="s">
        <v>53</v>
      </c>
      <c r="G271" s="46">
        <v>3</v>
      </c>
    </row>
    <row r="272" spans="1:7" ht="24" x14ac:dyDescent="0.25">
      <c r="A272" s="43" t="s">
        <v>3484</v>
      </c>
      <c r="B272" s="5">
        <v>118386.36</v>
      </c>
      <c r="C272" s="44" t="s">
        <v>8</v>
      </c>
      <c r="D272" s="44" t="s">
        <v>9</v>
      </c>
      <c r="E272" s="45" t="s">
        <v>22</v>
      </c>
      <c r="F272" s="44" t="s">
        <v>53</v>
      </c>
      <c r="G272" s="46">
        <v>3</v>
      </c>
    </row>
    <row r="273" spans="1:7" ht="24" x14ac:dyDescent="0.25">
      <c r="A273" s="43" t="s">
        <v>3485</v>
      </c>
      <c r="B273" s="5">
        <v>166728.85999999999</v>
      </c>
      <c r="C273" s="44" t="s">
        <v>8</v>
      </c>
      <c r="D273" s="44" t="s">
        <v>9</v>
      </c>
      <c r="E273" s="45" t="s">
        <v>22</v>
      </c>
      <c r="F273" s="44" t="s">
        <v>53</v>
      </c>
      <c r="G273" s="46">
        <v>2</v>
      </c>
    </row>
    <row r="274" spans="1:7" ht="24" x14ac:dyDescent="0.25">
      <c r="A274" s="43" t="s">
        <v>3486</v>
      </c>
      <c r="B274" s="5">
        <v>118386.36</v>
      </c>
      <c r="C274" s="44" t="s">
        <v>8</v>
      </c>
      <c r="D274" s="44" t="s">
        <v>9</v>
      </c>
      <c r="E274" s="45" t="s">
        <v>22</v>
      </c>
      <c r="F274" s="44" t="s">
        <v>53</v>
      </c>
      <c r="G274" s="46">
        <v>6</v>
      </c>
    </row>
    <row r="275" spans="1:7" ht="24" x14ac:dyDescent="0.25">
      <c r="A275" s="43" t="s">
        <v>3487</v>
      </c>
      <c r="B275" s="5">
        <v>118386.36</v>
      </c>
      <c r="C275" s="44" t="s">
        <v>8</v>
      </c>
      <c r="D275" s="44" t="s">
        <v>9</v>
      </c>
      <c r="E275" s="45" t="s">
        <v>22</v>
      </c>
      <c r="F275" s="44" t="s">
        <v>53</v>
      </c>
      <c r="G275" s="46">
        <v>5</v>
      </c>
    </row>
    <row r="276" spans="1:7" ht="24" x14ac:dyDescent="0.25">
      <c r="A276" s="43" t="s">
        <v>3488</v>
      </c>
      <c r="B276" s="5">
        <v>118386.36</v>
      </c>
      <c r="C276" s="44" t="s">
        <v>8</v>
      </c>
      <c r="D276" s="44" t="s">
        <v>9</v>
      </c>
      <c r="E276" s="45" t="s">
        <v>22</v>
      </c>
      <c r="F276" s="44" t="s">
        <v>53</v>
      </c>
      <c r="G276" s="46">
        <v>4</v>
      </c>
    </row>
    <row r="277" spans="1:7" ht="24" x14ac:dyDescent="0.25">
      <c r="A277" s="43" t="s">
        <v>3489</v>
      </c>
      <c r="B277" s="5">
        <v>118386.36</v>
      </c>
      <c r="C277" s="44" t="s">
        <v>8</v>
      </c>
      <c r="D277" s="44" t="s">
        <v>9</v>
      </c>
      <c r="E277" s="45" t="s">
        <v>13</v>
      </c>
      <c r="F277" s="44" t="s">
        <v>53</v>
      </c>
      <c r="G277" s="46">
        <v>2</v>
      </c>
    </row>
    <row r="278" spans="1:7" ht="24" x14ac:dyDescent="0.25">
      <c r="A278" s="43" t="s">
        <v>3490</v>
      </c>
      <c r="B278" s="5">
        <v>118386.36</v>
      </c>
      <c r="C278" s="44" t="s">
        <v>8</v>
      </c>
      <c r="D278" s="44" t="s">
        <v>9</v>
      </c>
      <c r="E278" s="45" t="s">
        <v>13</v>
      </c>
      <c r="F278" s="44" t="s">
        <v>53</v>
      </c>
      <c r="G278" s="46">
        <v>1</v>
      </c>
    </row>
    <row r="279" spans="1:7" ht="24" x14ac:dyDescent="0.25">
      <c r="A279" s="43" t="s">
        <v>3491</v>
      </c>
      <c r="B279" s="5">
        <v>118386.36</v>
      </c>
      <c r="C279" s="44" t="s">
        <v>8</v>
      </c>
      <c r="D279" s="44" t="s">
        <v>9</v>
      </c>
      <c r="E279" s="45" t="s">
        <v>42</v>
      </c>
      <c r="F279" s="44" t="s">
        <v>53</v>
      </c>
      <c r="G279" s="46">
        <v>6</v>
      </c>
    </row>
    <row r="280" spans="1:7" ht="24" x14ac:dyDescent="0.25">
      <c r="A280" s="43" t="s">
        <v>3492</v>
      </c>
      <c r="B280" s="5">
        <v>118386.36</v>
      </c>
      <c r="C280" s="44" t="s">
        <v>8</v>
      </c>
      <c r="D280" s="44" t="s">
        <v>9</v>
      </c>
      <c r="E280" s="45" t="s">
        <v>14</v>
      </c>
      <c r="F280" s="44" t="s">
        <v>53</v>
      </c>
      <c r="G280" s="46">
        <v>5</v>
      </c>
    </row>
    <row r="281" spans="1:7" ht="24" x14ac:dyDescent="0.25">
      <c r="A281" s="43" t="s">
        <v>3493</v>
      </c>
      <c r="B281" s="5">
        <v>118386.36</v>
      </c>
      <c r="C281" s="44" t="s">
        <v>8</v>
      </c>
      <c r="D281" s="44" t="s">
        <v>9</v>
      </c>
      <c r="E281" s="45" t="s">
        <v>14</v>
      </c>
      <c r="F281" s="44" t="s">
        <v>53</v>
      </c>
      <c r="G281" s="46">
        <v>3</v>
      </c>
    </row>
    <row r="282" spans="1:7" ht="24" x14ac:dyDescent="0.25">
      <c r="A282" s="43" t="s">
        <v>3494</v>
      </c>
      <c r="B282" s="5">
        <v>118386.36</v>
      </c>
      <c r="C282" s="44" t="s">
        <v>8</v>
      </c>
      <c r="D282" s="44" t="s">
        <v>9</v>
      </c>
      <c r="E282" s="45" t="s">
        <v>14</v>
      </c>
      <c r="F282" s="44" t="s">
        <v>53</v>
      </c>
      <c r="G282" s="46">
        <v>2</v>
      </c>
    </row>
    <row r="283" spans="1:7" ht="24" x14ac:dyDescent="0.25">
      <c r="A283" s="43" t="s">
        <v>3495</v>
      </c>
      <c r="B283" s="5">
        <v>118386.36</v>
      </c>
      <c r="C283" s="44" t="s">
        <v>8</v>
      </c>
      <c r="D283" s="44" t="s">
        <v>9</v>
      </c>
      <c r="E283" s="45" t="s">
        <v>14</v>
      </c>
      <c r="F283" s="44" t="s">
        <v>53</v>
      </c>
      <c r="G283" s="46">
        <v>4</v>
      </c>
    </row>
    <row r="284" spans="1:7" ht="24" x14ac:dyDescent="0.25">
      <c r="A284" s="43" t="s">
        <v>3496</v>
      </c>
      <c r="B284" s="5">
        <v>166728.85999999999</v>
      </c>
      <c r="C284" s="44" t="s">
        <v>8</v>
      </c>
      <c r="D284" s="44" t="s">
        <v>9</v>
      </c>
      <c r="E284" s="45" t="s">
        <v>14</v>
      </c>
      <c r="F284" s="44" t="s">
        <v>53</v>
      </c>
      <c r="G284" s="46">
        <v>5</v>
      </c>
    </row>
    <row r="285" spans="1:7" ht="24" x14ac:dyDescent="0.25">
      <c r="A285" s="43" t="s">
        <v>3497</v>
      </c>
      <c r="B285" s="5">
        <v>118386.36</v>
      </c>
      <c r="C285" s="44" t="s">
        <v>8</v>
      </c>
      <c r="D285" s="44" t="s">
        <v>9</v>
      </c>
      <c r="E285" s="45" t="s">
        <v>14</v>
      </c>
      <c r="F285" s="44" t="s">
        <v>53</v>
      </c>
      <c r="G285" s="46">
        <v>4</v>
      </c>
    </row>
    <row r="286" spans="1:7" ht="24" x14ac:dyDescent="0.25">
      <c r="A286" s="43" t="s">
        <v>3498</v>
      </c>
      <c r="B286" s="5">
        <v>118386.36</v>
      </c>
      <c r="C286" s="44" t="s">
        <v>8</v>
      </c>
      <c r="D286" s="44" t="s">
        <v>9</v>
      </c>
      <c r="E286" s="45" t="s">
        <v>14</v>
      </c>
      <c r="F286" s="44" t="s">
        <v>53</v>
      </c>
      <c r="G286" s="46">
        <v>4</v>
      </c>
    </row>
    <row r="287" spans="1:7" ht="24" x14ac:dyDescent="0.25">
      <c r="A287" s="43" t="s">
        <v>3499</v>
      </c>
      <c r="B287" s="5">
        <v>118386.36</v>
      </c>
      <c r="C287" s="44" t="s">
        <v>8</v>
      </c>
      <c r="D287" s="44" t="s">
        <v>9</v>
      </c>
      <c r="E287" s="45" t="s">
        <v>14</v>
      </c>
      <c r="F287" s="44" t="s">
        <v>53</v>
      </c>
      <c r="G287" s="46">
        <v>3</v>
      </c>
    </row>
    <row r="288" spans="1:7" ht="24" x14ac:dyDescent="0.25">
      <c r="A288" s="43" t="s">
        <v>3500</v>
      </c>
      <c r="B288" s="5">
        <v>118386.36</v>
      </c>
      <c r="C288" s="44" t="s">
        <v>8</v>
      </c>
      <c r="D288" s="44" t="s">
        <v>9</v>
      </c>
      <c r="E288" s="45" t="s">
        <v>14</v>
      </c>
      <c r="F288" s="44" t="s">
        <v>53</v>
      </c>
      <c r="G288" s="46">
        <v>8</v>
      </c>
    </row>
    <row r="289" spans="1:7" ht="24" x14ac:dyDescent="0.25">
      <c r="A289" s="43" t="s">
        <v>3501</v>
      </c>
      <c r="B289" s="5">
        <v>118386.36</v>
      </c>
      <c r="C289" s="44" t="s">
        <v>8</v>
      </c>
      <c r="D289" s="44" t="s">
        <v>9</v>
      </c>
      <c r="E289" s="45" t="s">
        <v>14</v>
      </c>
      <c r="F289" s="44" t="s">
        <v>53</v>
      </c>
      <c r="G289" s="46">
        <v>6</v>
      </c>
    </row>
    <row r="290" spans="1:7" ht="24" x14ac:dyDescent="0.25">
      <c r="A290" s="43" t="s">
        <v>3502</v>
      </c>
      <c r="B290" s="5">
        <v>166728.85999999999</v>
      </c>
      <c r="C290" s="44" t="s">
        <v>8</v>
      </c>
      <c r="D290" s="44" t="s">
        <v>9</v>
      </c>
      <c r="E290" s="45" t="s">
        <v>14</v>
      </c>
      <c r="F290" s="44" t="s">
        <v>53</v>
      </c>
      <c r="G290" s="46">
        <v>5</v>
      </c>
    </row>
    <row r="291" spans="1:7" ht="24" x14ac:dyDescent="0.25">
      <c r="A291" s="43" t="s">
        <v>3503</v>
      </c>
      <c r="B291" s="5">
        <v>118386.36</v>
      </c>
      <c r="C291" s="44" t="s">
        <v>8</v>
      </c>
      <c r="D291" s="44" t="s">
        <v>9</v>
      </c>
      <c r="E291" s="45" t="s">
        <v>34</v>
      </c>
      <c r="F291" s="44" t="s">
        <v>53</v>
      </c>
      <c r="G291" s="46">
        <v>3</v>
      </c>
    </row>
    <row r="292" spans="1:7" ht="24" x14ac:dyDescent="0.25">
      <c r="A292" s="43" t="s">
        <v>3504</v>
      </c>
      <c r="B292" s="5">
        <v>118386.36</v>
      </c>
      <c r="C292" s="44" t="s">
        <v>8</v>
      </c>
      <c r="D292" s="44" t="s">
        <v>9</v>
      </c>
      <c r="E292" s="45" t="s">
        <v>34</v>
      </c>
      <c r="F292" s="44" t="s">
        <v>53</v>
      </c>
      <c r="G292" s="46">
        <v>4</v>
      </c>
    </row>
    <row r="293" spans="1:7" ht="24" x14ac:dyDescent="0.25">
      <c r="A293" s="43" t="s">
        <v>3505</v>
      </c>
      <c r="B293" s="5">
        <v>118386.36</v>
      </c>
      <c r="C293" s="44" t="s">
        <v>8</v>
      </c>
      <c r="D293" s="44" t="s">
        <v>9</v>
      </c>
      <c r="E293" s="45" t="s">
        <v>34</v>
      </c>
      <c r="F293" s="44" t="s">
        <v>53</v>
      </c>
      <c r="G293" s="46">
        <v>3</v>
      </c>
    </row>
    <row r="294" spans="1:7" ht="24" x14ac:dyDescent="0.25">
      <c r="A294" s="43" t="s">
        <v>3506</v>
      </c>
      <c r="B294" s="5">
        <v>118386.36</v>
      </c>
      <c r="C294" s="44" t="s">
        <v>8</v>
      </c>
      <c r="D294" s="44" t="s">
        <v>9</v>
      </c>
      <c r="E294" s="45" t="s">
        <v>34</v>
      </c>
      <c r="F294" s="44" t="s">
        <v>53</v>
      </c>
      <c r="G294" s="46">
        <v>3</v>
      </c>
    </row>
    <row r="295" spans="1:7" ht="24" x14ac:dyDescent="0.25">
      <c r="A295" s="43" t="s">
        <v>3507</v>
      </c>
      <c r="B295" s="5">
        <v>118386.36</v>
      </c>
      <c r="C295" s="44" t="s">
        <v>8</v>
      </c>
      <c r="D295" s="44" t="s">
        <v>9</v>
      </c>
      <c r="E295" s="45" t="s">
        <v>29</v>
      </c>
      <c r="F295" s="44" t="s">
        <v>53</v>
      </c>
      <c r="G295" s="46">
        <v>5</v>
      </c>
    </row>
    <row r="296" spans="1:7" ht="24" x14ac:dyDescent="0.25">
      <c r="A296" s="43" t="s">
        <v>3508</v>
      </c>
      <c r="B296" s="5">
        <v>118386.36</v>
      </c>
      <c r="C296" s="44" t="s">
        <v>8</v>
      </c>
      <c r="D296" s="44" t="s">
        <v>9</v>
      </c>
      <c r="E296" s="45" t="s">
        <v>29</v>
      </c>
      <c r="F296" s="44" t="s">
        <v>53</v>
      </c>
      <c r="G296" s="46">
        <v>3</v>
      </c>
    </row>
    <row r="297" spans="1:7" ht="24" x14ac:dyDescent="0.25">
      <c r="A297" s="43" t="s">
        <v>3509</v>
      </c>
      <c r="B297" s="5">
        <v>118386.36</v>
      </c>
      <c r="C297" s="44" t="s">
        <v>8</v>
      </c>
      <c r="D297" s="44" t="s">
        <v>9</v>
      </c>
      <c r="E297" s="45" t="s">
        <v>29</v>
      </c>
      <c r="F297" s="44" t="s">
        <v>53</v>
      </c>
      <c r="G297" s="46">
        <v>2</v>
      </c>
    </row>
    <row r="298" spans="1:7" ht="24" x14ac:dyDescent="0.25">
      <c r="A298" s="43" t="s">
        <v>3510</v>
      </c>
      <c r="B298" s="5">
        <v>118386.36</v>
      </c>
      <c r="C298" s="44" t="s">
        <v>8</v>
      </c>
      <c r="D298" s="44" t="s">
        <v>9</v>
      </c>
      <c r="E298" s="45" t="s">
        <v>29</v>
      </c>
      <c r="F298" s="44" t="s">
        <v>53</v>
      </c>
      <c r="G298" s="46">
        <v>2</v>
      </c>
    </row>
    <row r="299" spans="1:7" ht="24" x14ac:dyDescent="0.25">
      <c r="A299" s="43" t="s">
        <v>3511</v>
      </c>
      <c r="B299" s="5">
        <v>118386.36</v>
      </c>
      <c r="C299" s="44" t="s">
        <v>8</v>
      </c>
      <c r="D299" s="44" t="s">
        <v>9</v>
      </c>
      <c r="E299" s="45" t="s">
        <v>11</v>
      </c>
      <c r="F299" s="44" t="s">
        <v>53</v>
      </c>
      <c r="G299" s="46">
        <v>5</v>
      </c>
    </row>
    <row r="300" spans="1:7" ht="24" x14ac:dyDescent="0.25">
      <c r="A300" s="43" t="s">
        <v>3512</v>
      </c>
      <c r="B300" s="5">
        <v>118386.36</v>
      </c>
      <c r="C300" s="44" t="s">
        <v>8</v>
      </c>
      <c r="D300" s="44" t="s">
        <v>9</v>
      </c>
      <c r="E300" s="45" t="s">
        <v>11</v>
      </c>
      <c r="F300" s="44" t="s">
        <v>53</v>
      </c>
      <c r="G300" s="46">
        <v>4</v>
      </c>
    </row>
    <row r="301" spans="1:7" ht="24" x14ac:dyDescent="0.25">
      <c r="A301" s="43" t="s">
        <v>3513</v>
      </c>
      <c r="B301" s="5">
        <v>166728.85999999999</v>
      </c>
      <c r="C301" s="44" t="s">
        <v>8</v>
      </c>
      <c r="D301" s="44" t="s">
        <v>9</v>
      </c>
      <c r="E301" s="45" t="s">
        <v>30</v>
      </c>
      <c r="F301" s="44" t="s">
        <v>53</v>
      </c>
      <c r="G301" s="46">
        <v>2</v>
      </c>
    </row>
    <row r="302" spans="1:7" ht="24" x14ac:dyDescent="0.25">
      <c r="A302" s="43" t="s">
        <v>3514</v>
      </c>
      <c r="B302" s="5">
        <v>118386.36</v>
      </c>
      <c r="C302" s="44" t="s">
        <v>8</v>
      </c>
      <c r="D302" s="44" t="s">
        <v>9</v>
      </c>
      <c r="E302" s="45" t="s">
        <v>38</v>
      </c>
      <c r="F302" s="44" t="s">
        <v>53</v>
      </c>
      <c r="G302" s="46">
        <v>2</v>
      </c>
    </row>
    <row r="303" spans="1:7" ht="24" x14ac:dyDescent="0.25">
      <c r="A303" s="43" t="s">
        <v>3515</v>
      </c>
      <c r="B303" s="5">
        <v>118386.36</v>
      </c>
      <c r="C303" s="44" t="s">
        <v>8</v>
      </c>
      <c r="D303" s="44" t="s">
        <v>9</v>
      </c>
      <c r="E303" s="45" t="s">
        <v>38</v>
      </c>
      <c r="F303" s="44" t="s">
        <v>53</v>
      </c>
      <c r="G303" s="46">
        <v>2</v>
      </c>
    </row>
    <row r="304" spans="1:7" ht="24" x14ac:dyDescent="0.25">
      <c r="A304" s="43" t="s">
        <v>3516</v>
      </c>
      <c r="B304" s="5">
        <v>118386.36</v>
      </c>
      <c r="C304" s="44" t="s">
        <v>8</v>
      </c>
      <c r="D304" s="44" t="s">
        <v>9</v>
      </c>
      <c r="E304" s="45" t="s">
        <v>31</v>
      </c>
      <c r="F304" s="44" t="s">
        <v>53</v>
      </c>
      <c r="G304" s="46">
        <v>2</v>
      </c>
    </row>
    <row r="305" spans="1:7" ht="24" x14ac:dyDescent="0.25">
      <c r="A305" s="43" t="s">
        <v>3517</v>
      </c>
      <c r="B305" s="5">
        <v>118386.36</v>
      </c>
      <c r="C305" s="44" t="s">
        <v>8</v>
      </c>
      <c r="D305" s="44" t="s">
        <v>9</v>
      </c>
      <c r="E305" s="45" t="s">
        <v>31</v>
      </c>
      <c r="F305" s="44" t="s">
        <v>53</v>
      </c>
      <c r="G305" s="46">
        <v>2</v>
      </c>
    </row>
    <row r="306" spans="1:7" ht="24" x14ac:dyDescent="0.25">
      <c r="A306" s="43" t="s">
        <v>3518</v>
      </c>
      <c r="B306" s="5">
        <v>118386.36</v>
      </c>
      <c r="C306" s="44" t="s">
        <v>8</v>
      </c>
      <c r="D306" s="44" t="s">
        <v>9</v>
      </c>
      <c r="E306" s="45" t="s">
        <v>39</v>
      </c>
      <c r="F306" s="44" t="s">
        <v>53</v>
      </c>
      <c r="G306" s="46">
        <v>3</v>
      </c>
    </row>
    <row r="307" spans="1:7" ht="24" x14ac:dyDescent="0.25">
      <c r="A307" s="43" t="s">
        <v>3519</v>
      </c>
      <c r="B307" s="5">
        <v>118386.36</v>
      </c>
      <c r="C307" s="44" t="s">
        <v>8</v>
      </c>
      <c r="D307" s="44" t="s">
        <v>9</v>
      </c>
      <c r="E307" s="45" t="s">
        <v>26</v>
      </c>
      <c r="F307" s="44" t="s">
        <v>53</v>
      </c>
      <c r="G307" s="46">
        <v>6</v>
      </c>
    </row>
    <row r="308" spans="1:7" ht="24" x14ac:dyDescent="0.25">
      <c r="A308" s="43" t="s">
        <v>3520</v>
      </c>
      <c r="B308" s="5">
        <v>118386.36</v>
      </c>
      <c r="C308" s="44" t="s">
        <v>8</v>
      </c>
      <c r="D308" s="44" t="s">
        <v>9</v>
      </c>
      <c r="E308" s="45" t="s">
        <v>32</v>
      </c>
      <c r="F308" s="44" t="s">
        <v>53</v>
      </c>
      <c r="G308" s="46">
        <v>8</v>
      </c>
    </row>
    <row r="309" spans="1:7" ht="24" x14ac:dyDescent="0.25">
      <c r="A309" s="43" t="s">
        <v>3521</v>
      </c>
      <c r="B309" s="5">
        <v>118386.36</v>
      </c>
      <c r="C309" s="44" t="s">
        <v>8</v>
      </c>
      <c r="D309" s="44" t="s">
        <v>9</v>
      </c>
      <c r="E309" s="45" t="s">
        <v>32</v>
      </c>
      <c r="F309" s="44" t="s">
        <v>53</v>
      </c>
      <c r="G309" s="46">
        <v>6</v>
      </c>
    </row>
    <row r="310" spans="1:7" ht="24" x14ac:dyDescent="0.25">
      <c r="A310" s="43" t="s">
        <v>3522</v>
      </c>
      <c r="B310" s="5">
        <v>118386.36</v>
      </c>
      <c r="C310" s="44" t="s">
        <v>8</v>
      </c>
      <c r="D310" s="44" t="s">
        <v>9</v>
      </c>
      <c r="E310" s="45" t="s">
        <v>33</v>
      </c>
      <c r="F310" s="44" t="s">
        <v>53</v>
      </c>
      <c r="G310" s="46">
        <v>3</v>
      </c>
    </row>
    <row r="311" spans="1:7" ht="24" x14ac:dyDescent="0.25">
      <c r="A311" s="43" t="s">
        <v>3523</v>
      </c>
      <c r="B311" s="5">
        <v>166728.85999999999</v>
      </c>
      <c r="C311" s="44" t="s">
        <v>8</v>
      </c>
      <c r="D311" s="44" t="s">
        <v>9</v>
      </c>
      <c r="E311" s="45" t="s">
        <v>9</v>
      </c>
      <c r="F311" s="44" t="s">
        <v>53</v>
      </c>
      <c r="G311" s="46">
        <v>6</v>
      </c>
    </row>
    <row r="312" spans="1:7" ht="24" x14ac:dyDescent="0.25">
      <c r="A312" s="43" t="s">
        <v>3524</v>
      </c>
      <c r="B312" s="5">
        <v>180359.87</v>
      </c>
      <c r="C312" s="44" t="s">
        <v>8</v>
      </c>
      <c r="D312" s="44" t="s">
        <v>9</v>
      </c>
      <c r="E312" s="45" t="s">
        <v>9</v>
      </c>
      <c r="F312" s="44" t="s">
        <v>53</v>
      </c>
      <c r="G312" s="46">
        <v>4</v>
      </c>
    </row>
    <row r="313" spans="1:7" ht="24" x14ac:dyDescent="0.25">
      <c r="A313" s="43" t="s">
        <v>3525</v>
      </c>
      <c r="B313" s="5">
        <v>180359.87</v>
      </c>
      <c r="C313" s="44" t="s">
        <v>8</v>
      </c>
      <c r="D313" s="44" t="s">
        <v>9</v>
      </c>
      <c r="E313" s="45" t="s">
        <v>9</v>
      </c>
      <c r="F313" s="44" t="s">
        <v>53</v>
      </c>
      <c r="G313" s="46">
        <v>2</v>
      </c>
    </row>
    <row r="314" spans="1:7" ht="24" x14ac:dyDescent="0.25">
      <c r="A314" s="43" t="s">
        <v>3526</v>
      </c>
      <c r="B314" s="5">
        <v>180359.87</v>
      </c>
      <c r="C314" s="44" t="s">
        <v>8</v>
      </c>
      <c r="D314" s="44" t="s">
        <v>9</v>
      </c>
      <c r="E314" s="45" t="s">
        <v>9</v>
      </c>
      <c r="F314" s="44" t="s">
        <v>53</v>
      </c>
      <c r="G314" s="46">
        <v>4</v>
      </c>
    </row>
    <row r="315" spans="1:7" ht="24" x14ac:dyDescent="0.25">
      <c r="A315" s="43" t="s">
        <v>3527</v>
      </c>
      <c r="B315" s="5">
        <v>180359.87</v>
      </c>
      <c r="C315" s="44" t="s">
        <v>8</v>
      </c>
      <c r="D315" s="44" t="s">
        <v>9</v>
      </c>
      <c r="E315" s="45" t="s">
        <v>9</v>
      </c>
      <c r="F315" s="44" t="s">
        <v>53</v>
      </c>
      <c r="G315" s="46">
        <v>6</v>
      </c>
    </row>
    <row r="316" spans="1:7" ht="24" x14ac:dyDescent="0.25">
      <c r="A316" s="43" t="s">
        <v>3528</v>
      </c>
      <c r="B316" s="5">
        <v>180359.87</v>
      </c>
      <c r="C316" s="44" t="s">
        <v>8</v>
      </c>
      <c r="D316" s="44" t="s">
        <v>9</v>
      </c>
      <c r="E316" s="45" t="s">
        <v>9</v>
      </c>
      <c r="F316" s="44" t="s">
        <v>53</v>
      </c>
      <c r="G316" s="46">
        <v>4</v>
      </c>
    </row>
    <row r="317" spans="1:7" ht="24" x14ac:dyDescent="0.25">
      <c r="A317" s="43" t="s">
        <v>3529</v>
      </c>
      <c r="B317" s="5">
        <v>180359.87</v>
      </c>
      <c r="C317" s="44" t="s">
        <v>8</v>
      </c>
      <c r="D317" s="44" t="s">
        <v>9</v>
      </c>
      <c r="E317" s="45" t="s">
        <v>9</v>
      </c>
      <c r="F317" s="44" t="s">
        <v>53</v>
      </c>
      <c r="G317" s="46">
        <v>6</v>
      </c>
    </row>
    <row r="318" spans="1:7" ht="24" x14ac:dyDescent="0.25">
      <c r="A318" s="43" t="s">
        <v>3530</v>
      </c>
      <c r="B318" s="5">
        <v>180359.87</v>
      </c>
      <c r="C318" s="44" t="s">
        <v>8</v>
      </c>
      <c r="D318" s="44" t="s">
        <v>9</v>
      </c>
      <c r="E318" s="45" t="s">
        <v>9</v>
      </c>
      <c r="F318" s="44" t="s">
        <v>53</v>
      </c>
      <c r="G318" s="46">
        <v>4</v>
      </c>
    </row>
    <row r="319" spans="1:7" ht="24" x14ac:dyDescent="0.25">
      <c r="A319" s="43" t="s">
        <v>3531</v>
      </c>
      <c r="B319" s="5">
        <v>180359.87</v>
      </c>
      <c r="C319" s="44" t="s">
        <v>8</v>
      </c>
      <c r="D319" s="44" t="s">
        <v>9</v>
      </c>
      <c r="E319" s="45" t="s">
        <v>9</v>
      </c>
      <c r="F319" s="44" t="s">
        <v>53</v>
      </c>
      <c r="G319" s="46">
        <v>6</v>
      </c>
    </row>
    <row r="320" spans="1:7" ht="24" x14ac:dyDescent="0.25">
      <c r="A320" s="43" t="s">
        <v>3532</v>
      </c>
      <c r="B320" s="5">
        <v>180359.87</v>
      </c>
      <c r="C320" s="44" t="s">
        <v>8</v>
      </c>
      <c r="D320" s="44" t="s">
        <v>9</v>
      </c>
      <c r="E320" s="45" t="s">
        <v>20</v>
      </c>
      <c r="F320" s="44" t="s">
        <v>53</v>
      </c>
      <c r="G320" s="46">
        <v>5</v>
      </c>
    </row>
    <row r="321" spans="1:7" ht="24" x14ac:dyDescent="0.25">
      <c r="A321" s="43" t="s">
        <v>3533</v>
      </c>
      <c r="B321" s="5">
        <v>180359.87</v>
      </c>
      <c r="C321" s="44" t="s">
        <v>8</v>
      </c>
      <c r="D321" s="44" t="s">
        <v>9</v>
      </c>
      <c r="E321" s="45" t="s">
        <v>20</v>
      </c>
      <c r="F321" s="44" t="s">
        <v>53</v>
      </c>
      <c r="G321" s="46">
        <v>7</v>
      </c>
    </row>
    <row r="322" spans="1:7" ht="24" x14ac:dyDescent="0.25">
      <c r="A322" s="43" t="s">
        <v>3534</v>
      </c>
      <c r="B322" s="5">
        <v>180359.87</v>
      </c>
      <c r="C322" s="44" t="s">
        <v>8</v>
      </c>
      <c r="D322" s="44" t="s">
        <v>9</v>
      </c>
      <c r="E322" s="45" t="s">
        <v>20</v>
      </c>
      <c r="F322" s="44" t="s">
        <v>53</v>
      </c>
      <c r="G322" s="46">
        <v>4</v>
      </c>
    </row>
    <row r="323" spans="1:7" ht="24" x14ac:dyDescent="0.25">
      <c r="A323" s="43" t="s">
        <v>3535</v>
      </c>
      <c r="B323" s="5">
        <v>180359.87</v>
      </c>
      <c r="C323" s="44" t="s">
        <v>8</v>
      </c>
      <c r="D323" s="44" t="s">
        <v>9</v>
      </c>
      <c r="E323" s="45" t="s">
        <v>20</v>
      </c>
      <c r="F323" s="44" t="s">
        <v>53</v>
      </c>
      <c r="G323" s="46">
        <v>3</v>
      </c>
    </row>
    <row r="324" spans="1:7" ht="24" x14ac:dyDescent="0.25">
      <c r="A324" s="43" t="s">
        <v>3536</v>
      </c>
      <c r="B324" s="5">
        <v>180359.87</v>
      </c>
      <c r="C324" s="44" t="s">
        <v>8</v>
      </c>
      <c r="D324" s="44" t="s">
        <v>9</v>
      </c>
      <c r="E324" s="45" t="s">
        <v>25</v>
      </c>
      <c r="F324" s="44" t="s">
        <v>53</v>
      </c>
      <c r="G324" s="46">
        <v>2</v>
      </c>
    </row>
    <row r="325" spans="1:7" ht="24" x14ac:dyDescent="0.25">
      <c r="A325" s="43" t="s">
        <v>3537</v>
      </c>
      <c r="B325" s="5">
        <v>180359.87</v>
      </c>
      <c r="C325" s="44" t="s">
        <v>8</v>
      </c>
      <c r="D325" s="44" t="s">
        <v>9</v>
      </c>
      <c r="E325" s="45" t="s">
        <v>25</v>
      </c>
      <c r="F325" s="44" t="s">
        <v>53</v>
      </c>
      <c r="G325" s="46">
        <v>4</v>
      </c>
    </row>
    <row r="326" spans="1:7" ht="24" x14ac:dyDescent="0.25">
      <c r="A326" s="43" t="s">
        <v>3538</v>
      </c>
      <c r="B326" s="5">
        <v>180359.87</v>
      </c>
      <c r="C326" s="44" t="s">
        <v>8</v>
      </c>
      <c r="D326" s="44" t="s">
        <v>9</v>
      </c>
      <c r="E326" s="45" t="s">
        <v>21</v>
      </c>
      <c r="F326" s="44" t="s">
        <v>53</v>
      </c>
      <c r="G326" s="46">
        <v>4</v>
      </c>
    </row>
    <row r="327" spans="1:7" ht="24" x14ac:dyDescent="0.25">
      <c r="A327" s="43" t="s">
        <v>3539</v>
      </c>
      <c r="B327" s="5">
        <v>180359.87</v>
      </c>
      <c r="C327" s="44" t="s">
        <v>8</v>
      </c>
      <c r="D327" s="44" t="s">
        <v>9</v>
      </c>
      <c r="E327" s="45" t="s">
        <v>21</v>
      </c>
      <c r="F327" s="44" t="s">
        <v>53</v>
      </c>
      <c r="G327" s="46">
        <v>2</v>
      </c>
    </row>
    <row r="328" spans="1:7" ht="24" x14ac:dyDescent="0.25">
      <c r="A328" s="43" t="s">
        <v>3540</v>
      </c>
      <c r="B328" s="5">
        <v>180359.87</v>
      </c>
      <c r="C328" s="44" t="s">
        <v>8</v>
      </c>
      <c r="D328" s="44" t="s">
        <v>9</v>
      </c>
      <c r="E328" s="45" t="s">
        <v>21</v>
      </c>
      <c r="F328" s="44" t="s">
        <v>53</v>
      </c>
      <c r="G328" s="46">
        <v>5</v>
      </c>
    </row>
    <row r="329" spans="1:7" ht="24" x14ac:dyDescent="0.25">
      <c r="A329" s="43" t="s">
        <v>3541</v>
      </c>
      <c r="B329" s="5">
        <v>180359.87</v>
      </c>
      <c r="C329" s="44" t="s">
        <v>8</v>
      </c>
      <c r="D329" s="44" t="s">
        <v>9</v>
      </c>
      <c r="E329" s="45" t="s">
        <v>21</v>
      </c>
      <c r="F329" s="44" t="s">
        <v>53</v>
      </c>
      <c r="G329" s="46">
        <v>5</v>
      </c>
    </row>
    <row r="330" spans="1:7" ht="24" x14ac:dyDescent="0.25">
      <c r="A330" s="43" t="s">
        <v>3542</v>
      </c>
      <c r="B330" s="5">
        <v>180359.87</v>
      </c>
      <c r="C330" s="44" t="s">
        <v>8</v>
      </c>
      <c r="D330" s="44" t="s">
        <v>9</v>
      </c>
      <c r="E330" s="45" t="s">
        <v>36</v>
      </c>
      <c r="F330" s="44" t="s">
        <v>53</v>
      </c>
      <c r="G330" s="46">
        <v>3</v>
      </c>
    </row>
    <row r="331" spans="1:7" ht="24" x14ac:dyDescent="0.25">
      <c r="A331" s="43" t="s">
        <v>3543</v>
      </c>
      <c r="B331" s="5">
        <v>180359.87</v>
      </c>
      <c r="C331" s="44" t="s">
        <v>8</v>
      </c>
      <c r="D331" s="44" t="s">
        <v>9</v>
      </c>
      <c r="E331" s="45" t="s">
        <v>22</v>
      </c>
      <c r="F331" s="44" t="s">
        <v>53</v>
      </c>
      <c r="G331" s="46">
        <v>3</v>
      </c>
    </row>
    <row r="332" spans="1:7" ht="24" x14ac:dyDescent="0.25">
      <c r="A332" s="43" t="s">
        <v>3544</v>
      </c>
      <c r="B332" s="5">
        <v>180359.87</v>
      </c>
      <c r="C332" s="44" t="s">
        <v>8</v>
      </c>
      <c r="D332" s="44" t="s">
        <v>9</v>
      </c>
      <c r="E332" s="45" t="s">
        <v>22</v>
      </c>
      <c r="F332" s="44" t="s">
        <v>53</v>
      </c>
      <c r="G332" s="46">
        <v>4</v>
      </c>
    </row>
    <row r="333" spans="1:7" ht="24" x14ac:dyDescent="0.25">
      <c r="A333" s="43" t="s">
        <v>3545</v>
      </c>
      <c r="B333" s="5">
        <v>180359.87</v>
      </c>
      <c r="C333" s="44" t="s">
        <v>8</v>
      </c>
      <c r="D333" s="44" t="s">
        <v>9</v>
      </c>
      <c r="E333" s="45" t="s">
        <v>22</v>
      </c>
      <c r="F333" s="44" t="s">
        <v>53</v>
      </c>
      <c r="G333" s="46">
        <v>4</v>
      </c>
    </row>
    <row r="334" spans="1:7" ht="24" x14ac:dyDescent="0.25">
      <c r="A334" s="43" t="s">
        <v>3546</v>
      </c>
      <c r="B334" s="5">
        <v>180359.87</v>
      </c>
      <c r="C334" s="44" t="s">
        <v>8</v>
      </c>
      <c r="D334" s="44" t="s">
        <v>9</v>
      </c>
      <c r="E334" s="45" t="s">
        <v>22</v>
      </c>
      <c r="F334" s="44" t="s">
        <v>53</v>
      </c>
      <c r="G334" s="46">
        <v>6</v>
      </c>
    </row>
    <row r="335" spans="1:7" ht="24" x14ac:dyDescent="0.25">
      <c r="A335" s="43" t="s">
        <v>3547</v>
      </c>
      <c r="B335" s="5">
        <v>180359.87</v>
      </c>
      <c r="C335" s="44" t="s">
        <v>8</v>
      </c>
      <c r="D335" s="44" t="s">
        <v>9</v>
      </c>
      <c r="E335" s="45" t="s">
        <v>22</v>
      </c>
      <c r="F335" s="44" t="s">
        <v>53</v>
      </c>
      <c r="G335" s="46">
        <v>5</v>
      </c>
    </row>
    <row r="336" spans="1:7" ht="24" x14ac:dyDescent="0.25">
      <c r="A336" s="43" t="s">
        <v>3548</v>
      </c>
      <c r="B336" s="5">
        <v>180359.87</v>
      </c>
      <c r="C336" s="44" t="s">
        <v>8</v>
      </c>
      <c r="D336" s="44" t="s">
        <v>9</v>
      </c>
      <c r="E336" s="45" t="s">
        <v>22</v>
      </c>
      <c r="F336" s="44" t="s">
        <v>53</v>
      </c>
      <c r="G336" s="46">
        <v>3</v>
      </c>
    </row>
    <row r="337" spans="1:7" ht="24" x14ac:dyDescent="0.25">
      <c r="A337" s="43" t="s">
        <v>3549</v>
      </c>
      <c r="B337" s="5">
        <v>180359.87</v>
      </c>
      <c r="C337" s="44" t="s">
        <v>8</v>
      </c>
      <c r="D337" s="44" t="s">
        <v>9</v>
      </c>
      <c r="E337" s="45" t="s">
        <v>22</v>
      </c>
      <c r="F337" s="44" t="s">
        <v>53</v>
      </c>
      <c r="G337" s="46">
        <v>4</v>
      </c>
    </row>
    <row r="338" spans="1:7" ht="24" x14ac:dyDescent="0.25">
      <c r="A338" s="43" t="s">
        <v>3550</v>
      </c>
      <c r="B338" s="5">
        <v>180359.87</v>
      </c>
      <c r="C338" s="44" t="s">
        <v>8</v>
      </c>
      <c r="D338" s="44" t="s">
        <v>9</v>
      </c>
      <c r="E338" s="45" t="s">
        <v>15</v>
      </c>
      <c r="F338" s="44" t="s">
        <v>53</v>
      </c>
      <c r="G338" s="46">
        <v>3</v>
      </c>
    </row>
    <row r="339" spans="1:7" ht="24" x14ac:dyDescent="0.25">
      <c r="A339" s="43" t="s">
        <v>3551</v>
      </c>
      <c r="B339" s="5">
        <v>180359.87</v>
      </c>
      <c r="C339" s="44" t="s">
        <v>8</v>
      </c>
      <c r="D339" s="44" t="s">
        <v>9</v>
      </c>
      <c r="E339" s="45" t="s">
        <v>13</v>
      </c>
      <c r="F339" s="44" t="s">
        <v>53</v>
      </c>
      <c r="G339" s="46">
        <v>6</v>
      </c>
    </row>
    <row r="340" spans="1:7" ht="24" x14ac:dyDescent="0.25">
      <c r="A340" s="43" t="s">
        <v>3552</v>
      </c>
      <c r="B340" s="5">
        <v>180359.87</v>
      </c>
      <c r="C340" s="44" t="s">
        <v>8</v>
      </c>
      <c r="D340" s="44" t="s">
        <v>9</v>
      </c>
      <c r="E340" s="45" t="s">
        <v>13</v>
      </c>
      <c r="F340" s="44" t="s">
        <v>53</v>
      </c>
      <c r="G340" s="46">
        <v>4</v>
      </c>
    </row>
    <row r="341" spans="1:7" ht="24" x14ac:dyDescent="0.25">
      <c r="A341" s="43" t="s">
        <v>3553</v>
      </c>
      <c r="B341" s="5">
        <v>180359.87</v>
      </c>
      <c r="C341" s="44" t="s">
        <v>8</v>
      </c>
      <c r="D341" s="44" t="s">
        <v>9</v>
      </c>
      <c r="E341" s="45" t="s">
        <v>13</v>
      </c>
      <c r="F341" s="44" t="s">
        <v>53</v>
      </c>
      <c r="G341" s="46">
        <v>4</v>
      </c>
    </row>
    <row r="342" spans="1:7" ht="24" x14ac:dyDescent="0.25">
      <c r="A342" s="43" t="s">
        <v>3554</v>
      </c>
      <c r="B342" s="5">
        <v>180359.87</v>
      </c>
      <c r="C342" s="44" t="s">
        <v>8</v>
      </c>
      <c r="D342" s="44" t="s">
        <v>9</v>
      </c>
      <c r="E342" s="45" t="s">
        <v>13</v>
      </c>
      <c r="F342" s="44" t="s">
        <v>53</v>
      </c>
      <c r="G342" s="46">
        <v>2</v>
      </c>
    </row>
    <row r="343" spans="1:7" ht="24" x14ac:dyDescent="0.25">
      <c r="A343" s="43" t="s">
        <v>3555</v>
      </c>
      <c r="B343" s="5">
        <v>180359.87</v>
      </c>
      <c r="C343" s="44" t="s">
        <v>8</v>
      </c>
      <c r="D343" s="44" t="s">
        <v>9</v>
      </c>
      <c r="E343" s="45" t="s">
        <v>13</v>
      </c>
      <c r="F343" s="44" t="s">
        <v>53</v>
      </c>
      <c r="G343" s="46">
        <v>3</v>
      </c>
    </row>
    <row r="344" spans="1:7" ht="24" x14ac:dyDescent="0.25">
      <c r="A344" s="43" t="s">
        <v>3556</v>
      </c>
      <c r="B344" s="5">
        <v>180359.87</v>
      </c>
      <c r="C344" s="44" t="s">
        <v>8</v>
      </c>
      <c r="D344" s="44" t="s">
        <v>9</v>
      </c>
      <c r="E344" s="45" t="s">
        <v>14</v>
      </c>
      <c r="F344" s="44" t="s">
        <v>53</v>
      </c>
      <c r="G344" s="46">
        <v>4</v>
      </c>
    </row>
    <row r="345" spans="1:7" ht="24" x14ac:dyDescent="0.25">
      <c r="A345" s="43" t="s">
        <v>3557</v>
      </c>
      <c r="B345" s="5">
        <v>180359.87</v>
      </c>
      <c r="C345" s="44" t="s">
        <v>8</v>
      </c>
      <c r="D345" s="44" t="s">
        <v>9</v>
      </c>
      <c r="E345" s="45" t="s">
        <v>14</v>
      </c>
      <c r="F345" s="44" t="s">
        <v>53</v>
      </c>
      <c r="G345" s="46">
        <v>2</v>
      </c>
    </row>
    <row r="346" spans="1:7" ht="24" x14ac:dyDescent="0.25">
      <c r="A346" s="43" t="s">
        <v>3558</v>
      </c>
      <c r="B346" s="5">
        <v>180359.87</v>
      </c>
      <c r="C346" s="44" t="s">
        <v>8</v>
      </c>
      <c r="D346" s="44" t="s">
        <v>9</v>
      </c>
      <c r="E346" s="45" t="s">
        <v>14</v>
      </c>
      <c r="F346" s="44" t="s">
        <v>53</v>
      </c>
      <c r="G346" s="46">
        <v>3</v>
      </c>
    </row>
    <row r="347" spans="1:7" ht="24" x14ac:dyDescent="0.25">
      <c r="A347" s="43" t="s">
        <v>3559</v>
      </c>
      <c r="B347" s="5">
        <v>180359.87</v>
      </c>
      <c r="C347" s="44" t="s">
        <v>8</v>
      </c>
      <c r="D347" s="44" t="s">
        <v>9</v>
      </c>
      <c r="E347" s="45" t="s">
        <v>14</v>
      </c>
      <c r="F347" s="44" t="s">
        <v>53</v>
      </c>
      <c r="G347" s="46">
        <v>4</v>
      </c>
    </row>
    <row r="348" spans="1:7" ht="24" x14ac:dyDescent="0.25">
      <c r="A348" s="43" t="s">
        <v>3560</v>
      </c>
      <c r="B348" s="5">
        <v>180359.87</v>
      </c>
      <c r="C348" s="44" t="s">
        <v>8</v>
      </c>
      <c r="D348" s="44" t="s">
        <v>9</v>
      </c>
      <c r="E348" s="45" t="s">
        <v>14</v>
      </c>
      <c r="F348" s="44" t="s">
        <v>53</v>
      </c>
      <c r="G348" s="46">
        <v>3</v>
      </c>
    </row>
    <row r="349" spans="1:7" ht="24" x14ac:dyDescent="0.25">
      <c r="A349" s="43" t="s">
        <v>3561</v>
      </c>
      <c r="B349" s="5">
        <v>180359.87</v>
      </c>
      <c r="C349" s="44" t="s">
        <v>8</v>
      </c>
      <c r="D349" s="44" t="s">
        <v>9</v>
      </c>
      <c r="E349" s="45" t="s">
        <v>14</v>
      </c>
      <c r="F349" s="44" t="s">
        <v>53</v>
      </c>
      <c r="G349" s="46">
        <v>4</v>
      </c>
    </row>
    <row r="350" spans="1:7" ht="36" x14ac:dyDescent="0.25">
      <c r="A350" s="43" t="s">
        <v>3562</v>
      </c>
      <c r="B350" s="5">
        <v>180359.87</v>
      </c>
      <c r="C350" s="44" t="s">
        <v>8</v>
      </c>
      <c r="D350" s="44" t="s">
        <v>9</v>
      </c>
      <c r="E350" s="45" t="s">
        <v>14</v>
      </c>
      <c r="F350" s="44" t="s">
        <v>53</v>
      </c>
      <c r="G350" s="46">
        <v>4</v>
      </c>
    </row>
    <row r="351" spans="1:7" ht="24" x14ac:dyDescent="0.25">
      <c r="A351" s="43" t="s">
        <v>3563</v>
      </c>
      <c r="B351" s="5">
        <v>180359.87</v>
      </c>
      <c r="C351" s="44" t="s">
        <v>8</v>
      </c>
      <c r="D351" s="44" t="s">
        <v>9</v>
      </c>
      <c r="E351" s="45" t="s">
        <v>29</v>
      </c>
      <c r="F351" s="44" t="s">
        <v>53</v>
      </c>
      <c r="G351" s="46">
        <v>7</v>
      </c>
    </row>
    <row r="352" spans="1:7" ht="24" x14ac:dyDescent="0.25">
      <c r="A352" s="43" t="s">
        <v>3564</v>
      </c>
      <c r="B352" s="5">
        <v>180359.87</v>
      </c>
      <c r="C352" s="44" t="s">
        <v>8</v>
      </c>
      <c r="D352" s="44" t="s">
        <v>9</v>
      </c>
      <c r="E352" s="45" t="s">
        <v>29</v>
      </c>
      <c r="F352" s="44" t="s">
        <v>53</v>
      </c>
      <c r="G352" s="46">
        <v>5</v>
      </c>
    </row>
    <row r="353" spans="1:7" ht="24" x14ac:dyDescent="0.25">
      <c r="A353" s="43" t="s">
        <v>3565</v>
      </c>
      <c r="B353" s="5">
        <v>180359.87</v>
      </c>
      <c r="C353" s="44" t="s">
        <v>8</v>
      </c>
      <c r="D353" s="44" t="s">
        <v>9</v>
      </c>
      <c r="E353" s="45" t="s">
        <v>38</v>
      </c>
      <c r="F353" s="44" t="s">
        <v>53</v>
      </c>
      <c r="G353" s="46">
        <v>5</v>
      </c>
    </row>
    <row r="354" spans="1:7" ht="24" x14ac:dyDescent="0.25">
      <c r="A354" s="43" t="s">
        <v>3566</v>
      </c>
      <c r="B354" s="5">
        <v>180359.87</v>
      </c>
      <c r="C354" s="44" t="s">
        <v>8</v>
      </c>
      <c r="D354" s="44" t="s">
        <v>9</v>
      </c>
      <c r="E354" s="45" t="s">
        <v>31</v>
      </c>
      <c r="F354" s="44" t="s">
        <v>53</v>
      </c>
      <c r="G354" s="46">
        <v>3</v>
      </c>
    </row>
    <row r="355" spans="1:7" ht="24" x14ac:dyDescent="0.25">
      <c r="A355" s="43" t="s">
        <v>3567</v>
      </c>
      <c r="B355" s="5">
        <v>180359.87</v>
      </c>
      <c r="C355" s="44" t="s">
        <v>8</v>
      </c>
      <c r="D355" s="44" t="s">
        <v>9</v>
      </c>
      <c r="E355" s="45" t="s">
        <v>40</v>
      </c>
      <c r="F355" s="44" t="s">
        <v>53</v>
      </c>
      <c r="G355" s="46">
        <v>8</v>
      </c>
    </row>
    <row r="356" spans="1:7" ht="24" x14ac:dyDescent="0.25">
      <c r="A356" s="43" t="s">
        <v>3568</v>
      </c>
      <c r="B356" s="5">
        <v>180359.87</v>
      </c>
      <c r="C356" s="44" t="s">
        <v>8</v>
      </c>
      <c r="D356" s="44" t="s">
        <v>9</v>
      </c>
      <c r="E356" s="45" t="s">
        <v>35</v>
      </c>
      <c r="F356" s="44" t="s">
        <v>53</v>
      </c>
      <c r="G356" s="46">
        <v>5</v>
      </c>
    </row>
    <row r="357" spans="1:7" ht="24" x14ac:dyDescent="0.25">
      <c r="A357" s="43" t="s">
        <v>3569</v>
      </c>
      <c r="B357" s="5">
        <v>112419.92</v>
      </c>
      <c r="C357" s="44" t="s">
        <v>8</v>
      </c>
      <c r="D357" s="44" t="s">
        <v>9</v>
      </c>
      <c r="E357" s="45" t="s">
        <v>9</v>
      </c>
      <c r="F357" s="44" t="s">
        <v>53</v>
      </c>
      <c r="G357" s="46">
        <v>4</v>
      </c>
    </row>
    <row r="358" spans="1:7" ht="24" x14ac:dyDescent="0.25">
      <c r="A358" s="43" t="s">
        <v>3570</v>
      </c>
      <c r="B358" s="5">
        <v>112419.92</v>
      </c>
      <c r="C358" s="44" t="s">
        <v>8</v>
      </c>
      <c r="D358" s="44" t="s">
        <v>9</v>
      </c>
      <c r="E358" s="45" t="s">
        <v>9</v>
      </c>
      <c r="F358" s="44" t="s">
        <v>53</v>
      </c>
      <c r="G358" s="46">
        <v>7</v>
      </c>
    </row>
    <row r="359" spans="1:7" ht="24" x14ac:dyDescent="0.25">
      <c r="A359" s="43" t="s">
        <v>3571</v>
      </c>
      <c r="B359" s="5">
        <v>112419.92</v>
      </c>
      <c r="C359" s="44" t="s">
        <v>8</v>
      </c>
      <c r="D359" s="44" t="s">
        <v>9</v>
      </c>
      <c r="E359" s="45" t="s">
        <v>9</v>
      </c>
      <c r="F359" s="44" t="s">
        <v>53</v>
      </c>
      <c r="G359" s="46">
        <v>7</v>
      </c>
    </row>
    <row r="360" spans="1:7" ht="24" x14ac:dyDescent="0.25">
      <c r="A360" s="43" t="s">
        <v>3572</v>
      </c>
      <c r="B360" s="5">
        <v>112419.92</v>
      </c>
      <c r="C360" s="44" t="s">
        <v>8</v>
      </c>
      <c r="D360" s="44" t="s">
        <v>9</v>
      </c>
      <c r="E360" s="45" t="s">
        <v>9</v>
      </c>
      <c r="F360" s="44" t="s">
        <v>53</v>
      </c>
      <c r="G360" s="46">
        <v>4</v>
      </c>
    </row>
    <row r="361" spans="1:7" ht="24" x14ac:dyDescent="0.25">
      <c r="A361" s="43" t="s">
        <v>3573</v>
      </c>
      <c r="B361" s="5">
        <v>112419.92</v>
      </c>
      <c r="C361" s="44" t="s">
        <v>8</v>
      </c>
      <c r="D361" s="44" t="s">
        <v>9</v>
      </c>
      <c r="E361" s="45" t="s">
        <v>9</v>
      </c>
      <c r="F361" s="44" t="s">
        <v>53</v>
      </c>
      <c r="G361" s="46">
        <v>3</v>
      </c>
    </row>
    <row r="362" spans="1:7" ht="24" x14ac:dyDescent="0.25">
      <c r="A362" s="43" t="s">
        <v>3574</v>
      </c>
      <c r="B362" s="5">
        <v>112419.92</v>
      </c>
      <c r="C362" s="44" t="s">
        <v>8</v>
      </c>
      <c r="D362" s="44" t="s">
        <v>9</v>
      </c>
      <c r="E362" s="45" t="s">
        <v>9</v>
      </c>
      <c r="F362" s="44" t="s">
        <v>53</v>
      </c>
      <c r="G362" s="46">
        <v>4</v>
      </c>
    </row>
    <row r="363" spans="1:7" ht="24" x14ac:dyDescent="0.25">
      <c r="A363" s="43" t="s">
        <v>3575</v>
      </c>
      <c r="B363" s="5">
        <v>112419.92</v>
      </c>
      <c r="C363" s="44" t="s">
        <v>8</v>
      </c>
      <c r="D363" s="44" t="s">
        <v>9</v>
      </c>
      <c r="E363" s="45" t="s">
        <v>9</v>
      </c>
      <c r="F363" s="44" t="s">
        <v>53</v>
      </c>
      <c r="G363" s="46">
        <v>4</v>
      </c>
    </row>
    <row r="364" spans="1:7" ht="24" x14ac:dyDescent="0.25">
      <c r="A364" s="43" t="s">
        <v>3576</v>
      </c>
      <c r="B364" s="5">
        <v>112419.92</v>
      </c>
      <c r="C364" s="44" t="s">
        <v>8</v>
      </c>
      <c r="D364" s="44" t="s">
        <v>9</v>
      </c>
      <c r="E364" s="45" t="s">
        <v>9</v>
      </c>
      <c r="F364" s="44" t="s">
        <v>53</v>
      </c>
      <c r="G364" s="46">
        <v>4</v>
      </c>
    </row>
    <row r="365" spans="1:7" ht="24" x14ac:dyDescent="0.25">
      <c r="A365" s="43" t="s">
        <v>3577</v>
      </c>
      <c r="B365" s="5">
        <v>112419.92</v>
      </c>
      <c r="C365" s="44" t="s">
        <v>8</v>
      </c>
      <c r="D365" s="44" t="s">
        <v>9</v>
      </c>
      <c r="E365" s="45" t="s">
        <v>9</v>
      </c>
      <c r="F365" s="44" t="s">
        <v>53</v>
      </c>
      <c r="G365" s="46">
        <v>4</v>
      </c>
    </row>
    <row r="366" spans="1:7" ht="24" x14ac:dyDescent="0.25">
      <c r="A366" s="43" t="s">
        <v>3578</v>
      </c>
      <c r="B366" s="5">
        <v>112419.92</v>
      </c>
      <c r="C366" s="44" t="s">
        <v>8</v>
      </c>
      <c r="D366" s="44" t="s">
        <v>9</v>
      </c>
      <c r="E366" s="45" t="s">
        <v>9</v>
      </c>
      <c r="F366" s="44" t="s">
        <v>53</v>
      </c>
      <c r="G366" s="46">
        <v>5</v>
      </c>
    </row>
    <row r="367" spans="1:7" ht="36" x14ac:dyDescent="0.25">
      <c r="A367" s="43" t="s">
        <v>3579</v>
      </c>
      <c r="B367" s="5">
        <v>112419.92</v>
      </c>
      <c r="C367" s="44" t="s">
        <v>8</v>
      </c>
      <c r="D367" s="44" t="s">
        <v>9</v>
      </c>
      <c r="E367" s="45" t="s">
        <v>9</v>
      </c>
      <c r="F367" s="44" t="s">
        <v>53</v>
      </c>
      <c r="G367" s="46">
        <v>5</v>
      </c>
    </row>
    <row r="368" spans="1:7" ht="24" x14ac:dyDescent="0.25">
      <c r="A368" s="43" t="s">
        <v>3580</v>
      </c>
      <c r="B368" s="5">
        <v>112419.92</v>
      </c>
      <c r="C368" s="44" t="s">
        <v>8</v>
      </c>
      <c r="D368" s="44" t="s">
        <v>9</v>
      </c>
      <c r="E368" s="45" t="s">
        <v>9</v>
      </c>
      <c r="F368" s="44" t="s">
        <v>53</v>
      </c>
      <c r="G368" s="46">
        <v>4</v>
      </c>
    </row>
    <row r="369" spans="1:7" ht="36" x14ac:dyDescent="0.25">
      <c r="A369" s="43" t="s">
        <v>3581</v>
      </c>
      <c r="B369" s="5">
        <v>112419.92</v>
      </c>
      <c r="C369" s="44" t="s">
        <v>8</v>
      </c>
      <c r="D369" s="44" t="s">
        <v>9</v>
      </c>
      <c r="E369" s="45" t="s">
        <v>9</v>
      </c>
      <c r="F369" s="44" t="s">
        <v>53</v>
      </c>
      <c r="G369" s="46">
        <v>3</v>
      </c>
    </row>
    <row r="370" spans="1:7" ht="36" x14ac:dyDescent="0.25">
      <c r="A370" s="43" t="s">
        <v>3582</v>
      </c>
      <c r="B370" s="5">
        <v>112419.92</v>
      </c>
      <c r="C370" s="44" t="s">
        <v>8</v>
      </c>
      <c r="D370" s="44" t="s">
        <v>9</v>
      </c>
      <c r="E370" s="45" t="s">
        <v>9</v>
      </c>
      <c r="F370" s="44" t="s">
        <v>53</v>
      </c>
      <c r="G370" s="46">
        <v>9</v>
      </c>
    </row>
    <row r="371" spans="1:7" ht="24" x14ac:dyDescent="0.25">
      <c r="A371" s="43" t="s">
        <v>3583</v>
      </c>
      <c r="B371" s="5">
        <v>112419.92</v>
      </c>
      <c r="C371" s="44" t="s">
        <v>8</v>
      </c>
      <c r="D371" s="44" t="s">
        <v>9</v>
      </c>
      <c r="E371" s="45" t="s">
        <v>9</v>
      </c>
      <c r="F371" s="44" t="s">
        <v>53</v>
      </c>
      <c r="G371" s="46">
        <v>4</v>
      </c>
    </row>
    <row r="372" spans="1:7" ht="24" x14ac:dyDescent="0.25">
      <c r="A372" s="43" t="s">
        <v>3584</v>
      </c>
      <c r="B372" s="5">
        <v>112419.92</v>
      </c>
      <c r="C372" s="44" t="s">
        <v>8</v>
      </c>
      <c r="D372" s="44" t="s">
        <v>9</v>
      </c>
      <c r="E372" s="45" t="s">
        <v>9</v>
      </c>
      <c r="F372" s="44" t="s">
        <v>53</v>
      </c>
      <c r="G372" s="46">
        <v>2</v>
      </c>
    </row>
    <row r="373" spans="1:7" ht="24" x14ac:dyDescent="0.25">
      <c r="A373" s="43" t="s">
        <v>3585</v>
      </c>
      <c r="B373" s="5">
        <v>112419.92</v>
      </c>
      <c r="C373" s="44" t="s">
        <v>8</v>
      </c>
      <c r="D373" s="44" t="s">
        <v>9</v>
      </c>
      <c r="E373" s="45" t="s">
        <v>9</v>
      </c>
      <c r="F373" s="44" t="s">
        <v>53</v>
      </c>
      <c r="G373" s="46">
        <v>3</v>
      </c>
    </row>
    <row r="374" spans="1:7" ht="24" x14ac:dyDescent="0.25">
      <c r="A374" s="43" t="s">
        <v>3586</v>
      </c>
      <c r="B374" s="5">
        <v>112419.92</v>
      </c>
      <c r="C374" s="44" t="s">
        <v>8</v>
      </c>
      <c r="D374" s="44" t="s">
        <v>9</v>
      </c>
      <c r="E374" s="45" t="s">
        <v>9</v>
      </c>
      <c r="F374" s="44" t="s">
        <v>53</v>
      </c>
      <c r="G374" s="46">
        <v>2</v>
      </c>
    </row>
    <row r="375" spans="1:7" ht="24" x14ac:dyDescent="0.25">
      <c r="A375" s="43" t="s">
        <v>3587</v>
      </c>
      <c r="B375" s="5">
        <v>112419.92</v>
      </c>
      <c r="C375" s="44" t="s">
        <v>8</v>
      </c>
      <c r="D375" s="44" t="s">
        <v>9</v>
      </c>
      <c r="E375" s="45" t="s">
        <v>9</v>
      </c>
      <c r="F375" s="44" t="s">
        <v>53</v>
      </c>
      <c r="G375" s="46">
        <v>4</v>
      </c>
    </row>
    <row r="376" spans="1:7" ht="24" x14ac:dyDescent="0.25">
      <c r="A376" s="43" t="s">
        <v>3588</v>
      </c>
      <c r="B376" s="5">
        <v>112419.92</v>
      </c>
      <c r="C376" s="44" t="s">
        <v>8</v>
      </c>
      <c r="D376" s="44" t="s">
        <v>9</v>
      </c>
      <c r="E376" s="45" t="s">
        <v>9</v>
      </c>
      <c r="F376" s="44" t="s">
        <v>53</v>
      </c>
      <c r="G376" s="46">
        <v>1</v>
      </c>
    </row>
    <row r="377" spans="1:7" ht="24" x14ac:dyDescent="0.25">
      <c r="A377" s="43" t="s">
        <v>3589</v>
      </c>
      <c r="B377" s="5">
        <v>112419.92</v>
      </c>
      <c r="C377" s="44" t="s">
        <v>8</v>
      </c>
      <c r="D377" s="44" t="s">
        <v>9</v>
      </c>
      <c r="E377" s="45" t="s">
        <v>9</v>
      </c>
      <c r="F377" s="44" t="s">
        <v>53</v>
      </c>
      <c r="G377" s="46">
        <v>4</v>
      </c>
    </row>
    <row r="378" spans="1:7" ht="24" x14ac:dyDescent="0.25">
      <c r="A378" s="43" t="s">
        <v>3590</v>
      </c>
      <c r="B378" s="5">
        <v>112419.92</v>
      </c>
      <c r="C378" s="44" t="s">
        <v>8</v>
      </c>
      <c r="D378" s="44" t="s">
        <v>9</v>
      </c>
      <c r="E378" s="45" t="s">
        <v>9</v>
      </c>
      <c r="F378" s="44" t="s">
        <v>53</v>
      </c>
      <c r="G378" s="46">
        <v>3</v>
      </c>
    </row>
    <row r="379" spans="1:7" ht="24" x14ac:dyDescent="0.25">
      <c r="A379" s="43" t="s">
        <v>3591</v>
      </c>
      <c r="B379" s="5">
        <v>112419.92</v>
      </c>
      <c r="C379" s="44" t="s">
        <v>8</v>
      </c>
      <c r="D379" s="44" t="s">
        <v>9</v>
      </c>
      <c r="E379" s="45" t="s">
        <v>9</v>
      </c>
      <c r="F379" s="44" t="s">
        <v>53</v>
      </c>
      <c r="G379" s="46">
        <v>4</v>
      </c>
    </row>
    <row r="380" spans="1:7" ht="24" x14ac:dyDescent="0.25">
      <c r="A380" s="43" t="s">
        <v>3592</v>
      </c>
      <c r="B380" s="5">
        <v>112419.92</v>
      </c>
      <c r="C380" s="44" t="s">
        <v>8</v>
      </c>
      <c r="D380" s="44" t="s">
        <v>9</v>
      </c>
      <c r="E380" s="45" t="s">
        <v>9</v>
      </c>
      <c r="F380" s="44" t="s">
        <v>53</v>
      </c>
      <c r="G380" s="46">
        <v>5</v>
      </c>
    </row>
    <row r="381" spans="1:7" ht="24" x14ac:dyDescent="0.25">
      <c r="A381" s="43" t="s">
        <v>3593</v>
      </c>
      <c r="B381" s="5">
        <v>112419.92</v>
      </c>
      <c r="C381" s="44" t="s">
        <v>8</v>
      </c>
      <c r="D381" s="44" t="s">
        <v>9</v>
      </c>
      <c r="E381" s="45" t="s">
        <v>9</v>
      </c>
      <c r="F381" s="44" t="s">
        <v>53</v>
      </c>
      <c r="G381" s="46">
        <v>3</v>
      </c>
    </row>
    <row r="382" spans="1:7" ht="24" x14ac:dyDescent="0.25">
      <c r="A382" s="43" t="s">
        <v>3594</v>
      </c>
      <c r="B382" s="5">
        <v>112419.92</v>
      </c>
      <c r="C382" s="44" t="s">
        <v>8</v>
      </c>
      <c r="D382" s="44" t="s">
        <v>9</v>
      </c>
      <c r="E382" s="45" t="s">
        <v>9</v>
      </c>
      <c r="F382" s="44" t="s">
        <v>53</v>
      </c>
      <c r="G382" s="46">
        <v>3</v>
      </c>
    </row>
    <row r="383" spans="1:7" ht="24" x14ac:dyDescent="0.25">
      <c r="A383" s="43" t="s">
        <v>3595</v>
      </c>
      <c r="B383" s="5">
        <v>112419.92</v>
      </c>
      <c r="C383" s="44" t="s">
        <v>8</v>
      </c>
      <c r="D383" s="44" t="s">
        <v>9</v>
      </c>
      <c r="E383" s="45" t="s">
        <v>9</v>
      </c>
      <c r="F383" s="44" t="s">
        <v>53</v>
      </c>
      <c r="G383" s="46">
        <v>4</v>
      </c>
    </row>
    <row r="384" spans="1:7" ht="24" x14ac:dyDescent="0.25">
      <c r="A384" s="43" t="s">
        <v>3596</v>
      </c>
      <c r="B384" s="5">
        <v>112419.92</v>
      </c>
      <c r="C384" s="44" t="s">
        <v>8</v>
      </c>
      <c r="D384" s="44" t="s">
        <v>9</v>
      </c>
      <c r="E384" s="45" t="s">
        <v>9</v>
      </c>
      <c r="F384" s="44" t="s">
        <v>53</v>
      </c>
      <c r="G384" s="46">
        <v>4</v>
      </c>
    </row>
    <row r="385" spans="1:7" ht="24" x14ac:dyDescent="0.25">
      <c r="A385" s="43" t="s">
        <v>3597</v>
      </c>
      <c r="B385" s="5">
        <v>112419.92</v>
      </c>
      <c r="C385" s="44" t="s">
        <v>8</v>
      </c>
      <c r="D385" s="44" t="s">
        <v>9</v>
      </c>
      <c r="E385" s="45" t="s">
        <v>9</v>
      </c>
      <c r="F385" s="44" t="s">
        <v>53</v>
      </c>
      <c r="G385" s="46">
        <v>4</v>
      </c>
    </row>
    <row r="386" spans="1:7" ht="24" x14ac:dyDescent="0.25">
      <c r="A386" s="43" t="s">
        <v>3598</v>
      </c>
      <c r="B386" s="5">
        <v>112419.92</v>
      </c>
      <c r="C386" s="44" t="s">
        <v>8</v>
      </c>
      <c r="D386" s="44" t="s">
        <v>9</v>
      </c>
      <c r="E386" s="45" t="s">
        <v>9</v>
      </c>
      <c r="F386" s="44" t="s">
        <v>53</v>
      </c>
      <c r="G386" s="46">
        <v>7</v>
      </c>
    </row>
    <row r="387" spans="1:7" ht="24" x14ac:dyDescent="0.25">
      <c r="A387" s="43" t="s">
        <v>3599</v>
      </c>
      <c r="B387" s="5">
        <v>112419.92</v>
      </c>
      <c r="C387" s="44" t="s">
        <v>8</v>
      </c>
      <c r="D387" s="44" t="s">
        <v>9</v>
      </c>
      <c r="E387" s="45" t="s">
        <v>9</v>
      </c>
      <c r="F387" s="44" t="s">
        <v>53</v>
      </c>
      <c r="G387" s="46">
        <v>5</v>
      </c>
    </row>
    <row r="388" spans="1:7" ht="24" x14ac:dyDescent="0.25">
      <c r="A388" s="43" t="s">
        <v>3600</v>
      </c>
      <c r="B388" s="5">
        <v>112419.92</v>
      </c>
      <c r="C388" s="44" t="s">
        <v>8</v>
      </c>
      <c r="D388" s="44" t="s">
        <v>9</v>
      </c>
      <c r="E388" s="45" t="s">
        <v>9</v>
      </c>
      <c r="F388" s="44" t="s">
        <v>53</v>
      </c>
      <c r="G388" s="46">
        <v>5</v>
      </c>
    </row>
    <row r="389" spans="1:7" ht="24" x14ac:dyDescent="0.25">
      <c r="A389" s="43" t="s">
        <v>3601</v>
      </c>
      <c r="B389" s="5">
        <v>112419.92</v>
      </c>
      <c r="C389" s="44" t="s">
        <v>8</v>
      </c>
      <c r="D389" s="44" t="s">
        <v>9</v>
      </c>
      <c r="E389" s="45" t="s">
        <v>9</v>
      </c>
      <c r="F389" s="44" t="s">
        <v>53</v>
      </c>
      <c r="G389" s="46">
        <v>7</v>
      </c>
    </row>
    <row r="390" spans="1:7" ht="24" x14ac:dyDescent="0.25">
      <c r="A390" s="43" t="s">
        <v>3602</v>
      </c>
      <c r="B390" s="5">
        <v>112419.92</v>
      </c>
      <c r="C390" s="44" t="s">
        <v>8</v>
      </c>
      <c r="D390" s="44" t="s">
        <v>9</v>
      </c>
      <c r="E390" s="45" t="s">
        <v>9</v>
      </c>
      <c r="F390" s="44" t="s">
        <v>53</v>
      </c>
      <c r="G390" s="46">
        <v>6</v>
      </c>
    </row>
    <row r="391" spans="1:7" ht="24" x14ac:dyDescent="0.25">
      <c r="A391" s="43" t="s">
        <v>3603</v>
      </c>
      <c r="B391" s="5">
        <v>112419.92</v>
      </c>
      <c r="C391" s="44" t="s">
        <v>8</v>
      </c>
      <c r="D391" s="44" t="s">
        <v>9</v>
      </c>
      <c r="E391" s="45" t="s">
        <v>9</v>
      </c>
      <c r="F391" s="44" t="s">
        <v>53</v>
      </c>
      <c r="G391" s="46">
        <v>8</v>
      </c>
    </row>
    <row r="392" spans="1:7" ht="24" x14ac:dyDescent="0.25">
      <c r="A392" s="43" t="s">
        <v>3604</v>
      </c>
      <c r="B392" s="5">
        <v>112419.92</v>
      </c>
      <c r="C392" s="44" t="s">
        <v>8</v>
      </c>
      <c r="D392" s="44" t="s">
        <v>9</v>
      </c>
      <c r="E392" s="45" t="s">
        <v>9</v>
      </c>
      <c r="F392" s="44" t="s">
        <v>53</v>
      </c>
      <c r="G392" s="46">
        <v>5</v>
      </c>
    </row>
    <row r="393" spans="1:7" ht="24" x14ac:dyDescent="0.25">
      <c r="A393" s="43" t="s">
        <v>3605</v>
      </c>
      <c r="B393" s="5">
        <v>112419.92</v>
      </c>
      <c r="C393" s="44" t="s">
        <v>8</v>
      </c>
      <c r="D393" s="44" t="s">
        <v>9</v>
      </c>
      <c r="E393" s="45" t="s">
        <v>9</v>
      </c>
      <c r="F393" s="44" t="s">
        <v>53</v>
      </c>
      <c r="G393" s="46">
        <v>6</v>
      </c>
    </row>
    <row r="394" spans="1:7" ht="36" x14ac:dyDescent="0.25">
      <c r="A394" s="43" t="s">
        <v>3606</v>
      </c>
      <c r="B394" s="5">
        <v>112419.92</v>
      </c>
      <c r="C394" s="44" t="s">
        <v>8</v>
      </c>
      <c r="D394" s="44" t="s">
        <v>9</v>
      </c>
      <c r="E394" s="45" t="s">
        <v>9</v>
      </c>
      <c r="F394" s="44" t="s">
        <v>53</v>
      </c>
      <c r="G394" s="46">
        <v>4</v>
      </c>
    </row>
    <row r="395" spans="1:7" ht="24" x14ac:dyDescent="0.25">
      <c r="A395" s="43" t="s">
        <v>3607</v>
      </c>
      <c r="B395" s="5">
        <v>112419.92</v>
      </c>
      <c r="C395" s="44" t="s">
        <v>8</v>
      </c>
      <c r="D395" s="44" t="s">
        <v>9</v>
      </c>
      <c r="E395" s="45" t="s">
        <v>9</v>
      </c>
      <c r="F395" s="44" t="s">
        <v>53</v>
      </c>
      <c r="G395" s="46">
        <v>5</v>
      </c>
    </row>
    <row r="396" spans="1:7" ht="24" x14ac:dyDescent="0.25">
      <c r="A396" s="43" t="s">
        <v>3608</v>
      </c>
      <c r="B396" s="5">
        <v>112419.92</v>
      </c>
      <c r="C396" s="44" t="s">
        <v>8</v>
      </c>
      <c r="D396" s="44" t="s">
        <v>9</v>
      </c>
      <c r="E396" s="45" t="s">
        <v>9</v>
      </c>
      <c r="F396" s="44" t="s">
        <v>53</v>
      </c>
      <c r="G396" s="46">
        <v>8</v>
      </c>
    </row>
    <row r="397" spans="1:7" ht="24" x14ac:dyDescent="0.25">
      <c r="A397" s="43" t="s">
        <v>3609</v>
      </c>
      <c r="B397" s="5">
        <v>112419.92</v>
      </c>
      <c r="C397" s="44" t="s">
        <v>8</v>
      </c>
      <c r="D397" s="44" t="s">
        <v>9</v>
      </c>
      <c r="E397" s="45" t="s">
        <v>9</v>
      </c>
      <c r="F397" s="44" t="s">
        <v>53</v>
      </c>
      <c r="G397" s="46">
        <v>5</v>
      </c>
    </row>
    <row r="398" spans="1:7" ht="24" x14ac:dyDescent="0.25">
      <c r="A398" s="43" t="s">
        <v>3610</v>
      </c>
      <c r="B398" s="5">
        <v>112419.92</v>
      </c>
      <c r="C398" s="44" t="s">
        <v>8</v>
      </c>
      <c r="D398" s="44" t="s">
        <v>9</v>
      </c>
      <c r="E398" s="45" t="s">
        <v>9</v>
      </c>
      <c r="F398" s="44" t="s">
        <v>53</v>
      </c>
      <c r="G398" s="46">
        <v>4</v>
      </c>
    </row>
    <row r="399" spans="1:7" ht="24" x14ac:dyDescent="0.25">
      <c r="A399" s="43" t="s">
        <v>3611</v>
      </c>
      <c r="B399" s="5">
        <v>112419.92</v>
      </c>
      <c r="C399" s="44" t="s">
        <v>8</v>
      </c>
      <c r="D399" s="44" t="s">
        <v>9</v>
      </c>
      <c r="E399" s="45" t="s">
        <v>9</v>
      </c>
      <c r="F399" s="44" t="s">
        <v>53</v>
      </c>
      <c r="G399" s="46">
        <v>3</v>
      </c>
    </row>
    <row r="400" spans="1:7" ht="24" x14ac:dyDescent="0.25">
      <c r="A400" s="43" t="s">
        <v>3612</v>
      </c>
      <c r="B400" s="5">
        <v>112419.92</v>
      </c>
      <c r="C400" s="44" t="s">
        <v>8</v>
      </c>
      <c r="D400" s="44" t="s">
        <v>9</v>
      </c>
      <c r="E400" s="45" t="s">
        <v>9</v>
      </c>
      <c r="F400" s="44" t="s">
        <v>53</v>
      </c>
      <c r="G400" s="46">
        <v>5</v>
      </c>
    </row>
    <row r="401" spans="1:7" ht="24" x14ac:dyDescent="0.25">
      <c r="A401" s="43" t="s">
        <v>3613</v>
      </c>
      <c r="B401" s="5">
        <v>112419.92</v>
      </c>
      <c r="C401" s="44" t="s">
        <v>8</v>
      </c>
      <c r="D401" s="44" t="s">
        <v>9</v>
      </c>
      <c r="E401" s="45" t="s">
        <v>9</v>
      </c>
      <c r="F401" s="44" t="s">
        <v>53</v>
      </c>
      <c r="G401" s="46">
        <v>3</v>
      </c>
    </row>
    <row r="402" spans="1:7" ht="24" x14ac:dyDescent="0.25">
      <c r="A402" s="43" t="s">
        <v>3614</v>
      </c>
      <c r="B402" s="5">
        <v>112419.92</v>
      </c>
      <c r="C402" s="44" t="s">
        <v>8</v>
      </c>
      <c r="D402" s="44" t="s">
        <v>9</v>
      </c>
      <c r="E402" s="45" t="s">
        <v>9</v>
      </c>
      <c r="F402" s="44" t="s">
        <v>53</v>
      </c>
      <c r="G402" s="46">
        <v>6</v>
      </c>
    </row>
    <row r="403" spans="1:7" ht="24" x14ac:dyDescent="0.25">
      <c r="A403" s="43" t="s">
        <v>3615</v>
      </c>
      <c r="B403" s="5">
        <v>112419.92</v>
      </c>
      <c r="C403" s="44" t="s">
        <v>8</v>
      </c>
      <c r="D403" s="44" t="s">
        <v>9</v>
      </c>
      <c r="E403" s="45" t="s">
        <v>20</v>
      </c>
      <c r="F403" s="44" t="s">
        <v>53</v>
      </c>
      <c r="G403" s="46">
        <v>3</v>
      </c>
    </row>
    <row r="404" spans="1:7" ht="24" x14ac:dyDescent="0.25">
      <c r="A404" s="43" t="s">
        <v>3616</v>
      </c>
      <c r="B404" s="5">
        <v>112419.92</v>
      </c>
      <c r="C404" s="44" t="s">
        <v>8</v>
      </c>
      <c r="D404" s="44" t="s">
        <v>9</v>
      </c>
      <c r="E404" s="45" t="s">
        <v>20</v>
      </c>
      <c r="F404" s="44" t="s">
        <v>53</v>
      </c>
      <c r="G404" s="46">
        <v>4</v>
      </c>
    </row>
    <row r="405" spans="1:7" ht="24" x14ac:dyDescent="0.25">
      <c r="A405" s="43" t="s">
        <v>3617</v>
      </c>
      <c r="B405" s="5">
        <v>112419.92</v>
      </c>
      <c r="C405" s="44" t="s">
        <v>8</v>
      </c>
      <c r="D405" s="44" t="s">
        <v>9</v>
      </c>
      <c r="E405" s="45" t="s">
        <v>20</v>
      </c>
      <c r="F405" s="44" t="s">
        <v>53</v>
      </c>
      <c r="G405" s="46">
        <v>5</v>
      </c>
    </row>
    <row r="406" spans="1:7" ht="24" x14ac:dyDescent="0.25">
      <c r="A406" s="43" t="s">
        <v>3618</v>
      </c>
      <c r="B406" s="5">
        <v>112419.92</v>
      </c>
      <c r="C406" s="44" t="s">
        <v>8</v>
      </c>
      <c r="D406" s="44" t="s">
        <v>9</v>
      </c>
      <c r="E406" s="45" t="s">
        <v>20</v>
      </c>
      <c r="F406" s="44" t="s">
        <v>53</v>
      </c>
      <c r="G406" s="46">
        <v>8</v>
      </c>
    </row>
    <row r="407" spans="1:7" ht="24" x14ac:dyDescent="0.25">
      <c r="A407" s="43" t="s">
        <v>3619</v>
      </c>
      <c r="B407" s="5">
        <v>112419.92</v>
      </c>
      <c r="C407" s="44" t="s">
        <v>8</v>
      </c>
      <c r="D407" s="44" t="s">
        <v>9</v>
      </c>
      <c r="E407" s="45" t="s">
        <v>20</v>
      </c>
      <c r="F407" s="44" t="s">
        <v>53</v>
      </c>
      <c r="G407" s="46">
        <v>6</v>
      </c>
    </row>
    <row r="408" spans="1:7" ht="24" x14ac:dyDescent="0.25">
      <c r="A408" s="43" t="s">
        <v>3620</v>
      </c>
      <c r="B408" s="5">
        <v>112419.92</v>
      </c>
      <c r="C408" s="44" t="s">
        <v>8</v>
      </c>
      <c r="D408" s="44" t="s">
        <v>9</v>
      </c>
      <c r="E408" s="45" t="s">
        <v>20</v>
      </c>
      <c r="F408" s="44" t="s">
        <v>53</v>
      </c>
      <c r="G408" s="46">
        <v>3</v>
      </c>
    </row>
    <row r="409" spans="1:7" ht="24" x14ac:dyDescent="0.25">
      <c r="A409" s="43" t="s">
        <v>3621</v>
      </c>
      <c r="B409" s="5">
        <v>112419.92</v>
      </c>
      <c r="C409" s="44" t="s">
        <v>8</v>
      </c>
      <c r="D409" s="44" t="s">
        <v>9</v>
      </c>
      <c r="E409" s="45" t="s">
        <v>20</v>
      </c>
      <c r="F409" s="44" t="s">
        <v>53</v>
      </c>
      <c r="G409" s="46">
        <v>4</v>
      </c>
    </row>
    <row r="410" spans="1:7" ht="24" x14ac:dyDescent="0.25">
      <c r="A410" s="43" t="s">
        <v>3622</v>
      </c>
      <c r="B410" s="5">
        <v>112419.92</v>
      </c>
      <c r="C410" s="44" t="s">
        <v>8</v>
      </c>
      <c r="D410" s="44" t="s">
        <v>9</v>
      </c>
      <c r="E410" s="45" t="s">
        <v>20</v>
      </c>
      <c r="F410" s="44" t="s">
        <v>53</v>
      </c>
      <c r="G410" s="46">
        <v>4</v>
      </c>
    </row>
    <row r="411" spans="1:7" ht="24" x14ac:dyDescent="0.25">
      <c r="A411" s="43" t="s">
        <v>3623</v>
      </c>
      <c r="B411" s="5">
        <v>112419.92</v>
      </c>
      <c r="C411" s="44" t="s">
        <v>8</v>
      </c>
      <c r="D411" s="44" t="s">
        <v>9</v>
      </c>
      <c r="E411" s="45" t="s">
        <v>20</v>
      </c>
      <c r="F411" s="44" t="s">
        <v>53</v>
      </c>
      <c r="G411" s="46">
        <v>5</v>
      </c>
    </row>
    <row r="412" spans="1:7" ht="24" x14ac:dyDescent="0.25">
      <c r="A412" s="43" t="s">
        <v>3624</v>
      </c>
      <c r="B412" s="5">
        <v>112419.92</v>
      </c>
      <c r="C412" s="44" t="s">
        <v>8</v>
      </c>
      <c r="D412" s="44" t="s">
        <v>9</v>
      </c>
      <c r="E412" s="45" t="s">
        <v>20</v>
      </c>
      <c r="F412" s="44" t="s">
        <v>53</v>
      </c>
      <c r="G412" s="46">
        <v>5</v>
      </c>
    </row>
    <row r="413" spans="1:7" ht="24" x14ac:dyDescent="0.25">
      <c r="A413" s="43" t="s">
        <v>3625</v>
      </c>
      <c r="B413" s="5">
        <v>112419.92</v>
      </c>
      <c r="C413" s="44" t="s">
        <v>8</v>
      </c>
      <c r="D413" s="44" t="s">
        <v>9</v>
      </c>
      <c r="E413" s="45" t="s">
        <v>20</v>
      </c>
      <c r="F413" s="44" t="s">
        <v>53</v>
      </c>
      <c r="G413" s="46">
        <v>4</v>
      </c>
    </row>
    <row r="414" spans="1:7" ht="24" x14ac:dyDescent="0.25">
      <c r="A414" s="43" t="s">
        <v>3626</v>
      </c>
      <c r="B414" s="5">
        <v>112419.92</v>
      </c>
      <c r="C414" s="44" t="s">
        <v>8</v>
      </c>
      <c r="D414" s="44" t="s">
        <v>9</v>
      </c>
      <c r="E414" s="45" t="s">
        <v>25</v>
      </c>
      <c r="F414" s="44" t="s">
        <v>53</v>
      </c>
      <c r="G414" s="46">
        <v>5</v>
      </c>
    </row>
    <row r="415" spans="1:7" ht="24" x14ac:dyDescent="0.25">
      <c r="A415" s="43" t="s">
        <v>3627</v>
      </c>
      <c r="B415" s="5">
        <v>112419.92</v>
      </c>
      <c r="C415" s="44" t="s">
        <v>8</v>
      </c>
      <c r="D415" s="44" t="s">
        <v>9</v>
      </c>
      <c r="E415" s="45" t="s">
        <v>25</v>
      </c>
      <c r="F415" s="44" t="s">
        <v>53</v>
      </c>
      <c r="G415" s="46">
        <v>5</v>
      </c>
    </row>
    <row r="416" spans="1:7" ht="24" x14ac:dyDescent="0.25">
      <c r="A416" s="43" t="s">
        <v>3628</v>
      </c>
      <c r="B416" s="5">
        <v>112419.92</v>
      </c>
      <c r="C416" s="44" t="s">
        <v>8</v>
      </c>
      <c r="D416" s="44" t="s">
        <v>9</v>
      </c>
      <c r="E416" s="45" t="s">
        <v>25</v>
      </c>
      <c r="F416" s="44" t="s">
        <v>53</v>
      </c>
      <c r="G416" s="46">
        <v>3</v>
      </c>
    </row>
    <row r="417" spans="1:7" ht="24" x14ac:dyDescent="0.25">
      <c r="A417" s="43" t="s">
        <v>3629</v>
      </c>
      <c r="B417" s="5">
        <v>112419.92</v>
      </c>
      <c r="C417" s="44" t="s">
        <v>8</v>
      </c>
      <c r="D417" s="44" t="s">
        <v>9</v>
      </c>
      <c r="E417" s="45" t="s">
        <v>24</v>
      </c>
      <c r="F417" s="44" t="s">
        <v>53</v>
      </c>
      <c r="G417" s="46">
        <v>3</v>
      </c>
    </row>
    <row r="418" spans="1:7" ht="24" x14ac:dyDescent="0.25">
      <c r="A418" s="43" t="s">
        <v>3630</v>
      </c>
      <c r="B418" s="5">
        <v>112419.92</v>
      </c>
      <c r="C418" s="44" t="s">
        <v>8</v>
      </c>
      <c r="D418" s="44" t="s">
        <v>9</v>
      </c>
      <c r="E418" s="45" t="s">
        <v>24</v>
      </c>
      <c r="F418" s="44" t="s">
        <v>53</v>
      </c>
      <c r="G418" s="46">
        <v>5</v>
      </c>
    </row>
    <row r="419" spans="1:7" ht="24" x14ac:dyDescent="0.25">
      <c r="A419" s="43" t="s">
        <v>3631</v>
      </c>
      <c r="B419" s="5">
        <v>112419.92</v>
      </c>
      <c r="C419" s="44" t="s">
        <v>8</v>
      </c>
      <c r="D419" s="44" t="s">
        <v>9</v>
      </c>
      <c r="E419" s="45" t="s">
        <v>9</v>
      </c>
      <c r="F419" s="44" t="s">
        <v>53</v>
      </c>
      <c r="G419" s="46">
        <v>7</v>
      </c>
    </row>
    <row r="420" spans="1:7" ht="24" x14ac:dyDescent="0.25">
      <c r="A420" s="43" t="s">
        <v>3632</v>
      </c>
      <c r="B420" s="5">
        <v>112419.92</v>
      </c>
      <c r="C420" s="44" t="s">
        <v>8</v>
      </c>
      <c r="D420" s="44" t="s">
        <v>9</v>
      </c>
      <c r="E420" s="45" t="s">
        <v>21</v>
      </c>
      <c r="F420" s="44" t="s">
        <v>53</v>
      </c>
      <c r="G420" s="46">
        <v>7</v>
      </c>
    </row>
    <row r="421" spans="1:7" ht="24" x14ac:dyDescent="0.25">
      <c r="A421" s="43" t="s">
        <v>3633</v>
      </c>
      <c r="B421" s="5">
        <v>112419.92</v>
      </c>
      <c r="C421" s="44" t="s">
        <v>8</v>
      </c>
      <c r="D421" s="44" t="s">
        <v>9</v>
      </c>
      <c r="E421" s="45" t="s">
        <v>21</v>
      </c>
      <c r="F421" s="44" t="s">
        <v>53</v>
      </c>
      <c r="G421" s="46">
        <v>3</v>
      </c>
    </row>
    <row r="422" spans="1:7" ht="24" x14ac:dyDescent="0.25">
      <c r="A422" s="43" t="s">
        <v>3634</v>
      </c>
      <c r="B422" s="5">
        <v>112419.92</v>
      </c>
      <c r="C422" s="44" t="s">
        <v>8</v>
      </c>
      <c r="D422" s="44" t="s">
        <v>9</v>
      </c>
      <c r="E422" s="45" t="s">
        <v>21</v>
      </c>
      <c r="F422" s="44" t="s">
        <v>53</v>
      </c>
      <c r="G422" s="46">
        <v>4</v>
      </c>
    </row>
    <row r="423" spans="1:7" ht="24" x14ac:dyDescent="0.25">
      <c r="A423" s="43" t="s">
        <v>3635</v>
      </c>
      <c r="B423" s="5">
        <v>112419.92</v>
      </c>
      <c r="C423" s="44" t="s">
        <v>8</v>
      </c>
      <c r="D423" s="44" t="s">
        <v>9</v>
      </c>
      <c r="E423" s="45" t="s">
        <v>21</v>
      </c>
      <c r="F423" s="44" t="s">
        <v>53</v>
      </c>
      <c r="G423" s="46">
        <v>4</v>
      </c>
    </row>
    <row r="424" spans="1:7" ht="24" x14ac:dyDescent="0.25">
      <c r="A424" s="43" t="s">
        <v>3636</v>
      </c>
      <c r="B424" s="5">
        <v>112419.92</v>
      </c>
      <c r="C424" s="44" t="s">
        <v>8</v>
      </c>
      <c r="D424" s="44" t="s">
        <v>9</v>
      </c>
      <c r="E424" s="45" t="s">
        <v>21</v>
      </c>
      <c r="F424" s="44" t="s">
        <v>53</v>
      </c>
      <c r="G424" s="46">
        <v>6</v>
      </c>
    </row>
    <row r="425" spans="1:7" ht="24" x14ac:dyDescent="0.25">
      <c r="A425" s="43" t="s">
        <v>3637</v>
      </c>
      <c r="B425" s="5">
        <v>112419.92</v>
      </c>
      <c r="C425" s="44" t="s">
        <v>8</v>
      </c>
      <c r="D425" s="44" t="s">
        <v>9</v>
      </c>
      <c r="E425" s="45" t="s">
        <v>21</v>
      </c>
      <c r="F425" s="44" t="s">
        <v>53</v>
      </c>
      <c r="G425" s="46">
        <v>3</v>
      </c>
    </row>
    <row r="426" spans="1:7" ht="24" x14ac:dyDescent="0.25">
      <c r="A426" s="43" t="s">
        <v>3638</v>
      </c>
      <c r="B426" s="5">
        <v>112419.92</v>
      </c>
      <c r="C426" s="44" t="s">
        <v>8</v>
      </c>
      <c r="D426" s="44" t="s">
        <v>9</v>
      </c>
      <c r="E426" s="45" t="s">
        <v>21</v>
      </c>
      <c r="F426" s="44" t="s">
        <v>53</v>
      </c>
      <c r="G426" s="46">
        <v>3</v>
      </c>
    </row>
    <row r="427" spans="1:7" ht="24" x14ac:dyDescent="0.25">
      <c r="A427" s="43" t="s">
        <v>3639</v>
      </c>
      <c r="B427" s="5">
        <v>112419.92</v>
      </c>
      <c r="C427" s="44" t="s">
        <v>8</v>
      </c>
      <c r="D427" s="44" t="s">
        <v>9</v>
      </c>
      <c r="E427" s="45" t="s">
        <v>21</v>
      </c>
      <c r="F427" s="44" t="s">
        <v>53</v>
      </c>
      <c r="G427" s="46">
        <v>8</v>
      </c>
    </row>
    <row r="428" spans="1:7" ht="24" x14ac:dyDescent="0.25">
      <c r="A428" s="43" t="s">
        <v>3640</v>
      </c>
      <c r="B428" s="5">
        <v>112419.92</v>
      </c>
      <c r="C428" s="44" t="s">
        <v>8</v>
      </c>
      <c r="D428" s="44" t="s">
        <v>9</v>
      </c>
      <c r="E428" s="45" t="s">
        <v>21</v>
      </c>
      <c r="F428" s="44" t="s">
        <v>53</v>
      </c>
      <c r="G428" s="46">
        <v>3</v>
      </c>
    </row>
    <row r="429" spans="1:7" ht="24" x14ac:dyDescent="0.25">
      <c r="A429" s="43" t="s">
        <v>3641</v>
      </c>
      <c r="B429" s="5">
        <v>112419.92</v>
      </c>
      <c r="C429" s="44" t="s">
        <v>8</v>
      </c>
      <c r="D429" s="44" t="s">
        <v>9</v>
      </c>
      <c r="E429" s="45" t="s">
        <v>21</v>
      </c>
      <c r="F429" s="44" t="s">
        <v>53</v>
      </c>
      <c r="G429" s="46">
        <v>4</v>
      </c>
    </row>
    <row r="430" spans="1:7" ht="24" x14ac:dyDescent="0.25">
      <c r="A430" s="43" t="s">
        <v>3642</v>
      </c>
      <c r="B430" s="5">
        <v>112419.92</v>
      </c>
      <c r="C430" s="44" t="s">
        <v>8</v>
      </c>
      <c r="D430" s="44" t="s">
        <v>9</v>
      </c>
      <c r="E430" s="45" t="s">
        <v>21</v>
      </c>
      <c r="F430" s="44" t="s">
        <v>53</v>
      </c>
      <c r="G430" s="46">
        <v>7</v>
      </c>
    </row>
    <row r="431" spans="1:7" ht="24" x14ac:dyDescent="0.25">
      <c r="A431" s="43" t="s">
        <v>3643</v>
      </c>
      <c r="B431" s="5">
        <v>112419.92</v>
      </c>
      <c r="C431" s="44" t="s">
        <v>8</v>
      </c>
      <c r="D431" s="44" t="s">
        <v>9</v>
      </c>
      <c r="E431" s="45" t="s">
        <v>28</v>
      </c>
      <c r="F431" s="44" t="s">
        <v>53</v>
      </c>
      <c r="G431" s="46">
        <v>2</v>
      </c>
    </row>
    <row r="432" spans="1:7" ht="24" x14ac:dyDescent="0.25">
      <c r="A432" s="43" t="s">
        <v>3644</v>
      </c>
      <c r="B432" s="5">
        <v>112419.92</v>
      </c>
      <c r="C432" s="44" t="s">
        <v>8</v>
      </c>
      <c r="D432" s="44" t="s">
        <v>9</v>
      </c>
      <c r="E432" s="45" t="s">
        <v>22</v>
      </c>
      <c r="F432" s="44" t="s">
        <v>53</v>
      </c>
      <c r="G432" s="46">
        <v>3</v>
      </c>
    </row>
    <row r="433" spans="1:7" ht="24" x14ac:dyDescent="0.25">
      <c r="A433" s="43" t="s">
        <v>3645</v>
      </c>
      <c r="B433" s="5">
        <v>112419.92</v>
      </c>
      <c r="C433" s="44" t="s">
        <v>8</v>
      </c>
      <c r="D433" s="44" t="s">
        <v>9</v>
      </c>
      <c r="E433" s="45" t="s">
        <v>22</v>
      </c>
      <c r="F433" s="44" t="s">
        <v>53</v>
      </c>
      <c r="G433" s="46">
        <v>3</v>
      </c>
    </row>
    <row r="434" spans="1:7" ht="24" x14ac:dyDescent="0.25">
      <c r="A434" s="43" t="s">
        <v>3646</v>
      </c>
      <c r="B434" s="5">
        <v>112419.92</v>
      </c>
      <c r="C434" s="44" t="s">
        <v>8</v>
      </c>
      <c r="D434" s="44" t="s">
        <v>9</v>
      </c>
      <c r="E434" s="45" t="s">
        <v>22</v>
      </c>
      <c r="F434" s="44" t="s">
        <v>53</v>
      </c>
      <c r="G434" s="46">
        <v>3</v>
      </c>
    </row>
    <row r="435" spans="1:7" ht="24" x14ac:dyDescent="0.25">
      <c r="A435" s="43" t="s">
        <v>3647</v>
      </c>
      <c r="B435" s="5">
        <v>112419.92</v>
      </c>
      <c r="C435" s="44" t="s">
        <v>8</v>
      </c>
      <c r="D435" s="44" t="s">
        <v>9</v>
      </c>
      <c r="E435" s="45" t="s">
        <v>22</v>
      </c>
      <c r="F435" s="44" t="s">
        <v>53</v>
      </c>
      <c r="G435" s="46">
        <v>3</v>
      </c>
    </row>
    <row r="436" spans="1:7" ht="24" x14ac:dyDescent="0.25">
      <c r="A436" s="43" t="s">
        <v>3648</v>
      </c>
      <c r="B436" s="5">
        <v>112419.92</v>
      </c>
      <c r="C436" s="44" t="s">
        <v>8</v>
      </c>
      <c r="D436" s="44" t="s">
        <v>9</v>
      </c>
      <c r="E436" s="45" t="s">
        <v>22</v>
      </c>
      <c r="F436" s="44" t="s">
        <v>53</v>
      </c>
      <c r="G436" s="46">
        <v>6</v>
      </c>
    </row>
    <row r="437" spans="1:7" ht="24" x14ac:dyDescent="0.25">
      <c r="A437" s="43" t="s">
        <v>3649</v>
      </c>
      <c r="B437" s="5">
        <v>112419.92</v>
      </c>
      <c r="C437" s="44" t="s">
        <v>8</v>
      </c>
      <c r="D437" s="44" t="s">
        <v>9</v>
      </c>
      <c r="E437" s="45" t="s">
        <v>22</v>
      </c>
      <c r="F437" s="44" t="s">
        <v>53</v>
      </c>
      <c r="G437" s="46">
        <v>6</v>
      </c>
    </row>
    <row r="438" spans="1:7" ht="24" x14ac:dyDescent="0.25">
      <c r="A438" s="43" t="s">
        <v>3650</v>
      </c>
      <c r="B438" s="5">
        <v>112419.92</v>
      </c>
      <c r="C438" s="44" t="s">
        <v>8</v>
      </c>
      <c r="D438" s="44" t="s">
        <v>9</v>
      </c>
      <c r="E438" s="45" t="s">
        <v>22</v>
      </c>
      <c r="F438" s="44" t="s">
        <v>53</v>
      </c>
      <c r="G438" s="46">
        <v>6</v>
      </c>
    </row>
    <row r="439" spans="1:7" ht="24" x14ac:dyDescent="0.25">
      <c r="A439" s="43" t="s">
        <v>3651</v>
      </c>
      <c r="B439" s="5">
        <v>112419.92</v>
      </c>
      <c r="C439" s="44" t="s">
        <v>8</v>
      </c>
      <c r="D439" s="44" t="s">
        <v>9</v>
      </c>
      <c r="E439" s="45" t="s">
        <v>22</v>
      </c>
      <c r="F439" s="44" t="s">
        <v>53</v>
      </c>
      <c r="G439" s="46">
        <v>4</v>
      </c>
    </row>
    <row r="440" spans="1:7" ht="24" x14ac:dyDescent="0.25">
      <c r="A440" s="43" t="s">
        <v>3652</v>
      </c>
      <c r="B440" s="5">
        <v>112419.92</v>
      </c>
      <c r="C440" s="44" t="s">
        <v>8</v>
      </c>
      <c r="D440" s="44" t="s">
        <v>9</v>
      </c>
      <c r="E440" s="45" t="s">
        <v>22</v>
      </c>
      <c r="F440" s="44" t="s">
        <v>53</v>
      </c>
      <c r="G440" s="46">
        <v>6</v>
      </c>
    </row>
    <row r="441" spans="1:7" ht="24" x14ac:dyDescent="0.25">
      <c r="A441" s="43" t="s">
        <v>3653</v>
      </c>
      <c r="B441" s="5">
        <v>112419.92</v>
      </c>
      <c r="C441" s="44" t="s">
        <v>8</v>
      </c>
      <c r="D441" s="44" t="s">
        <v>9</v>
      </c>
      <c r="E441" s="45" t="s">
        <v>22</v>
      </c>
      <c r="F441" s="44" t="s">
        <v>53</v>
      </c>
      <c r="G441" s="46">
        <v>4</v>
      </c>
    </row>
    <row r="442" spans="1:7" ht="24" x14ac:dyDescent="0.25">
      <c r="A442" s="43" t="s">
        <v>3654</v>
      </c>
      <c r="B442" s="5">
        <v>112419.92</v>
      </c>
      <c r="C442" s="44" t="s">
        <v>8</v>
      </c>
      <c r="D442" s="44" t="s">
        <v>9</v>
      </c>
      <c r="E442" s="45" t="s">
        <v>13</v>
      </c>
      <c r="F442" s="44" t="s">
        <v>53</v>
      </c>
      <c r="G442" s="46">
        <v>6</v>
      </c>
    </row>
    <row r="443" spans="1:7" ht="24" x14ac:dyDescent="0.25">
      <c r="A443" s="43" t="s">
        <v>3655</v>
      </c>
      <c r="B443" s="5">
        <v>112419.92</v>
      </c>
      <c r="C443" s="44" t="s">
        <v>8</v>
      </c>
      <c r="D443" s="44" t="s">
        <v>9</v>
      </c>
      <c r="E443" s="45" t="s">
        <v>13</v>
      </c>
      <c r="F443" s="44" t="s">
        <v>53</v>
      </c>
      <c r="G443" s="46">
        <v>4</v>
      </c>
    </row>
    <row r="444" spans="1:7" ht="24" x14ac:dyDescent="0.25">
      <c r="A444" s="43" t="s">
        <v>3656</v>
      </c>
      <c r="B444" s="5">
        <v>112419.92</v>
      </c>
      <c r="C444" s="44" t="s">
        <v>8</v>
      </c>
      <c r="D444" s="44" t="s">
        <v>9</v>
      </c>
      <c r="E444" s="45" t="s">
        <v>13</v>
      </c>
      <c r="F444" s="44" t="s">
        <v>53</v>
      </c>
      <c r="G444" s="46">
        <v>4</v>
      </c>
    </row>
    <row r="445" spans="1:7" ht="24" x14ac:dyDescent="0.25">
      <c r="A445" s="43" t="s">
        <v>3657</v>
      </c>
      <c r="B445" s="5">
        <v>112419.92</v>
      </c>
      <c r="C445" s="44" t="s">
        <v>8</v>
      </c>
      <c r="D445" s="44" t="s">
        <v>9</v>
      </c>
      <c r="E445" s="45" t="s">
        <v>13</v>
      </c>
      <c r="F445" s="44" t="s">
        <v>53</v>
      </c>
      <c r="G445" s="46">
        <v>4</v>
      </c>
    </row>
    <row r="446" spans="1:7" ht="24" x14ac:dyDescent="0.25">
      <c r="A446" s="43" t="s">
        <v>3658</v>
      </c>
      <c r="B446" s="5">
        <v>112419.92</v>
      </c>
      <c r="C446" s="44" t="s">
        <v>8</v>
      </c>
      <c r="D446" s="44" t="s">
        <v>9</v>
      </c>
      <c r="E446" s="45" t="s">
        <v>42</v>
      </c>
      <c r="F446" s="44" t="s">
        <v>53</v>
      </c>
      <c r="G446" s="46">
        <v>7</v>
      </c>
    </row>
    <row r="447" spans="1:7" ht="24" x14ac:dyDescent="0.25">
      <c r="A447" s="43" t="s">
        <v>3659</v>
      </c>
      <c r="B447" s="5">
        <v>112419.92</v>
      </c>
      <c r="C447" s="44" t="s">
        <v>8</v>
      </c>
      <c r="D447" s="44" t="s">
        <v>9</v>
      </c>
      <c r="E447" s="45" t="s">
        <v>14</v>
      </c>
      <c r="F447" s="44" t="s">
        <v>53</v>
      </c>
      <c r="G447" s="46">
        <v>6</v>
      </c>
    </row>
    <row r="448" spans="1:7" ht="24" x14ac:dyDescent="0.25">
      <c r="A448" s="43" t="s">
        <v>3660</v>
      </c>
      <c r="B448" s="5">
        <v>112419.92</v>
      </c>
      <c r="C448" s="44" t="s">
        <v>8</v>
      </c>
      <c r="D448" s="44" t="s">
        <v>9</v>
      </c>
      <c r="E448" s="45" t="s">
        <v>14</v>
      </c>
      <c r="F448" s="44" t="s">
        <v>53</v>
      </c>
      <c r="G448" s="46">
        <v>3</v>
      </c>
    </row>
    <row r="449" spans="1:7" ht="24" x14ac:dyDescent="0.25">
      <c r="A449" s="43" t="s">
        <v>3661</v>
      </c>
      <c r="B449" s="5">
        <v>112419.92</v>
      </c>
      <c r="C449" s="44" t="s">
        <v>8</v>
      </c>
      <c r="D449" s="44" t="s">
        <v>9</v>
      </c>
      <c r="E449" s="45" t="s">
        <v>14</v>
      </c>
      <c r="F449" s="44" t="s">
        <v>53</v>
      </c>
      <c r="G449" s="46">
        <v>4</v>
      </c>
    </row>
    <row r="450" spans="1:7" ht="24" x14ac:dyDescent="0.25">
      <c r="A450" s="43" t="s">
        <v>3662</v>
      </c>
      <c r="B450" s="5">
        <v>112419.92</v>
      </c>
      <c r="C450" s="44" t="s">
        <v>8</v>
      </c>
      <c r="D450" s="44" t="s">
        <v>9</v>
      </c>
      <c r="E450" s="45" t="s">
        <v>14</v>
      </c>
      <c r="F450" s="44" t="s">
        <v>53</v>
      </c>
      <c r="G450" s="46">
        <v>6</v>
      </c>
    </row>
    <row r="451" spans="1:7" ht="24" x14ac:dyDescent="0.25">
      <c r="A451" s="43" t="s">
        <v>3663</v>
      </c>
      <c r="B451" s="5">
        <v>112419.92</v>
      </c>
      <c r="C451" s="44" t="s">
        <v>8</v>
      </c>
      <c r="D451" s="44" t="s">
        <v>9</v>
      </c>
      <c r="E451" s="45" t="s">
        <v>14</v>
      </c>
      <c r="F451" s="44" t="s">
        <v>53</v>
      </c>
      <c r="G451" s="46">
        <v>3</v>
      </c>
    </row>
    <row r="452" spans="1:7" ht="24" x14ac:dyDescent="0.25">
      <c r="A452" s="43" t="s">
        <v>3664</v>
      </c>
      <c r="B452" s="5">
        <v>112419.92</v>
      </c>
      <c r="C452" s="44" t="s">
        <v>8</v>
      </c>
      <c r="D452" s="44" t="s">
        <v>9</v>
      </c>
      <c r="E452" s="45" t="s">
        <v>14</v>
      </c>
      <c r="F452" s="44" t="s">
        <v>53</v>
      </c>
      <c r="G452" s="46">
        <v>3</v>
      </c>
    </row>
    <row r="453" spans="1:7" ht="24" x14ac:dyDescent="0.25">
      <c r="A453" s="43" t="s">
        <v>3665</v>
      </c>
      <c r="B453" s="5">
        <v>112419.92</v>
      </c>
      <c r="C453" s="44" t="s">
        <v>8</v>
      </c>
      <c r="D453" s="44" t="s">
        <v>9</v>
      </c>
      <c r="E453" s="45" t="s">
        <v>14</v>
      </c>
      <c r="F453" s="44" t="s">
        <v>53</v>
      </c>
      <c r="G453" s="46">
        <v>4</v>
      </c>
    </row>
    <row r="454" spans="1:7" ht="24" x14ac:dyDescent="0.25">
      <c r="A454" s="43" t="s">
        <v>3666</v>
      </c>
      <c r="B454" s="5">
        <v>112419.92</v>
      </c>
      <c r="C454" s="44" t="s">
        <v>8</v>
      </c>
      <c r="D454" s="44" t="s">
        <v>9</v>
      </c>
      <c r="E454" s="45" t="s">
        <v>14</v>
      </c>
      <c r="F454" s="44" t="s">
        <v>53</v>
      </c>
      <c r="G454" s="46">
        <v>4</v>
      </c>
    </row>
    <row r="455" spans="1:7" ht="24" x14ac:dyDescent="0.25">
      <c r="A455" s="43" t="s">
        <v>3667</v>
      </c>
      <c r="B455" s="5">
        <v>112419.92</v>
      </c>
      <c r="C455" s="44" t="s">
        <v>8</v>
      </c>
      <c r="D455" s="44" t="s">
        <v>9</v>
      </c>
      <c r="E455" s="45" t="s">
        <v>14</v>
      </c>
      <c r="F455" s="44" t="s">
        <v>53</v>
      </c>
      <c r="G455" s="46">
        <v>4</v>
      </c>
    </row>
    <row r="456" spans="1:7" ht="24" x14ac:dyDescent="0.25">
      <c r="A456" s="43" t="s">
        <v>3668</v>
      </c>
      <c r="B456" s="5">
        <v>112419.92</v>
      </c>
      <c r="C456" s="44" t="s">
        <v>8</v>
      </c>
      <c r="D456" s="44" t="s">
        <v>9</v>
      </c>
      <c r="E456" s="45" t="s">
        <v>14</v>
      </c>
      <c r="F456" s="44" t="s">
        <v>53</v>
      </c>
      <c r="G456" s="46">
        <v>3</v>
      </c>
    </row>
    <row r="457" spans="1:7" ht="24" x14ac:dyDescent="0.25">
      <c r="A457" s="43" t="s">
        <v>3669</v>
      </c>
      <c r="B457" s="5">
        <v>112419.92</v>
      </c>
      <c r="C457" s="44" t="s">
        <v>8</v>
      </c>
      <c r="D457" s="44" t="s">
        <v>9</v>
      </c>
      <c r="E457" s="45" t="s">
        <v>14</v>
      </c>
      <c r="F457" s="44" t="s">
        <v>53</v>
      </c>
      <c r="G457" s="46">
        <v>5</v>
      </c>
    </row>
    <row r="458" spans="1:7" ht="24" x14ac:dyDescent="0.25">
      <c r="A458" s="43" t="s">
        <v>3670</v>
      </c>
      <c r="B458" s="5">
        <v>112419.92</v>
      </c>
      <c r="C458" s="44" t="s">
        <v>8</v>
      </c>
      <c r="D458" s="44" t="s">
        <v>9</v>
      </c>
      <c r="E458" s="45" t="s">
        <v>14</v>
      </c>
      <c r="F458" s="44" t="s">
        <v>53</v>
      </c>
      <c r="G458" s="46">
        <v>4</v>
      </c>
    </row>
    <row r="459" spans="1:7" ht="24" x14ac:dyDescent="0.25">
      <c r="A459" s="43" t="s">
        <v>3671</v>
      </c>
      <c r="B459" s="5">
        <v>112419.92</v>
      </c>
      <c r="C459" s="44" t="s">
        <v>8</v>
      </c>
      <c r="D459" s="44" t="s">
        <v>9</v>
      </c>
      <c r="E459" s="45" t="s">
        <v>34</v>
      </c>
      <c r="F459" s="44" t="s">
        <v>53</v>
      </c>
      <c r="G459" s="46">
        <v>3</v>
      </c>
    </row>
    <row r="460" spans="1:7" ht="24" x14ac:dyDescent="0.25">
      <c r="A460" s="43" t="s">
        <v>3672</v>
      </c>
      <c r="B460" s="5">
        <v>112419.92</v>
      </c>
      <c r="C460" s="44" t="s">
        <v>8</v>
      </c>
      <c r="D460" s="44" t="s">
        <v>9</v>
      </c>
      <c r="E460" s="45" t="s">
        <v>34</v>
      </c>
      <c r="F460" s="44" t="s">
        <v>53</v>
      </c>
      <c r="G460" s="46">
        <v>3</v>
      </c>
    </row>
    <row r="461" spans="1:7" ht="24" x14ac:dyDescent="0.25">
      <c r="A461" s="43" t="s">
        <v>3673</v>
      </c>
      <c r="B461" s="5">
        <v>112419.92</v>
      </c>
      <c r="C461" s="44" t="s">
        <v>8</v>
      </c>
      <c r="D461" s="44" t="s">
        <v>9</v>
      </c>
      <c r="E461" s="45" t="s">
        <v>37</v>
      </c>
      <c r="F461" s="44" t="s">
        <v>53</v>
      </c>
      <c r="G461" s="46">
        <v>5</v>
      </c>
    </row>
    <row r="462" spans="1:7" ht="24" x14ac:dyDescent="0.25">
      <c r="A462" s="43" t="s">
        <v>3674</v>
      </c>
      <c r="B462" s="5">
        <v>112419.92</v>
      </c>
      <c r="C462" s="44" t="s">
        <v>8</v>
      </c>
      <c r="D462" s="44" t="s">
        <v>9</v>
      </c>
      <c r="E462" s="45" t="s">
        <v>37</v>
      </c>
      <c r="F462" s="44" t="s">
        <v>53</v>
      </c>
      <c r="G462" s="46">
        <v>4</v>
      </c>
    </row>
    <row r="463" spans="1:7" ht="24" x14ac:dyDescent="0.25">
      <c r="A463" s="43" t="s">
        <v>3675</v>
      </c>
      <c r="B463" s="5">
        <v>112419.92</v>
      </c>
      <c r="C463" s="44" t="s">
        <v>8</v>
      </c>
      <c r="D463" s="44" t="s">
        <v>9</v>
      </c>
      <c r="E463" s="45" t="s">
        <v>37</v>
      </c>
      <c r="F463" s="44" t="s">
        <v>53</v>
      </c>
      <c r="G463" s="46">
        <v>5</v>
      </c>
    </row>
    <row r="464" spans="1:7" ht="24" x14ac:dyDescent="0.25">
      <c r="A464" s="43" t="s">
        <v>3676</v>
      </c>
      <c r="B464" s="5">
        <v>112419.92</v>
      </c>
      <c r="C464" s="44" t="s">
        <v>8</v>
      </c>
      <c r="D464" s="44" t="s">
        <v>9</v>
      </c>
      <c r="E464" s="45" t="s">
        <v>29</v>
      </c>
      <c r="F464" s="44" t="s">
        <v>53</v>
      </c>
      <c r="G464" s="46">
        <v>3</v>
      </c>
    </row>
    <row r="465" spans="1:7" ht="24" x14ac:dyDescent="0.25">
      <c r="A465" s="43" t="s">
        <v>3677</v>
      </c>
      <c r="B465" s="5">
        <v>112419.92</v>
      </c>
      <c r="C465" s="44" t="s">
        <v>8</v>
      </c>
      <c r="D465" s="44" t="s">
        <v>9</v>
      </c>
      <c r="E465" s="45" t="s">
        <v>29</v>
      </c>
      <c r="F465" s="44" t="s">
        <v>53</v>
      </c>
      <c r="G465" s="46">
        <v>5</v>
      </c>
    </row>
    <row r="466" spans="1:7" ht="24" x14ac:dyDescent="0.25">
      <c r="A466" s="43" t="s">
        <v>3678</v>
      </c>
      <c r="B466" s="5">
        <v>112419.92</v>
      </c>
      <c r="C466" s="44" t="s">
        <v>8</v>
      </c>
      <c r="D466" s="44" t="s">
        <v>9</v>
      </c>
      <c r="E466" s="45" t="s">
        <v>29</v>
      </c>
      <c r="F466" s="44" t="s">
        <v>53</v>
      </c>
      <c r="G466" s="46">
        <v>5</v>
      </c>
    </row>
    <row r="467" spans="1:7" ht="24" x14ac:dyDescent="0.25">
      <c r="A467" s="43" t="s">
        <v>3679</v>
      </c>
      <c r="B467" s="5">
        <v>112419.92</v>
      </c>
      <c r="C467" s="44" t="s">
        <v>8</v>
      </c>
      <c r="D467" s="44" t="s">
        <v>9</v>
      </c>
      <c r="E467" s="45" t="s">
        <v>29</v>
      </c>
      <c r="F467" s="44" t="s">
        <v>53</v>
      </c>
      <c r="G467" s="46">
        <v>3</v>
      </c>
    </row>
    <row r="468" spans="1:7" ht="24" x14ac:dyDescent="0.25">
      <c r="A468" s="43" t="s">
        <v>3680</v>
      </c>
      <c r="B468" s="5">
        <v>112419.92</v>
      </c>
      <c r="C468" s="44" t="s">
        <v>8</v>
      </c>
      <c r="D468" s="44" t="s">
        <v>9</v>
      </c>
      <c r="E468" s="45" t="s">
        <v>11</v>
      </c>
      <c r="F468" s="44" t="s">
        <v>53</v>
      </c>
      <c r="G468" s="46">
        <v>4</v>
      </c>
    </row>
    <row r="469" spans="1:7" ht="24" x14ac:dyDescent="0.25">
      <c r="A469" s="43" t="s">
        <v>3681</v>
      </c>
      <c r="B469" s="5">
        <v>112419.92</v>
      </c>
      <c r="C469" s="44" t="s">
        <v>8</v>
      </c>
      <c r="D469" s="44" t="s">
        <v>9</v>
      </c>
      <c r="E469" s="45" t="s">
        <v>38</v>
      </c>
      <c r="F469" s="44" t="s">
        <v>53</v>
      </c>
      <c r="G469" s="46">
        <v>5</v>
      </c>
    </row>
    <row r="470" spans="1:7" ht="24" x14ac:dyDescent="0.25">
      <c r="A470" s="43" t="s">
        <v>3682</v>
      </c>
      <c r="B470" s="5">
        <v>112419.92</v>
      </c>
      <c r="C470" s="44" t="s">
        <v>8</v>
      </c>
      <c r="D470" s="44" t="s">
        <v>9</v>
      </c>
      <c r="E470" s="45" t="s">
        <v>26</v>
      </c>
      <c r="F470" s="44" t="s">
        <v>53</v>
      </c>
      <c r="G470" s="46">
        <v>3</v>
      </c>
    </row>
    <row r="471" spans="1:7" ht="24" x14ac:dyDescent="0.25">
      <c r="A471" s="43" t="s">
        <v>3683</v>
      </c>
      <c r="B471" s="5">
        <v>112419.92</v>
      </c>
      <c r="C471" s="44" t="s">
        <v>8</v>
      </c>
      <c r="D471" s="44" t="s">
        <v>9</v>
      </c>
      <c r="E471" s="45" t="s">
        <v>26</v>
      </c>
      <c r="F471" s="44" t="s">
        <v>53</v>
      </c>
      <c r="G471" s="46">
        <v>7</v>
      </c>
    </row>
    <row r="472" spans="1:7" ht="24" x14ac:dyDescent="0.25">
      <c r="A472" s="43" t="s">
        <v>3684</v>
      </c>
      <c r="B472" s="5">
        <v>112419.92</v>
      </c>
      <c r="C472" s="44" t="s">
        <v>8</v>
      </c>
      <c r="D472" s="44" t="s">
        <v>9</v>
      </c>
      <c r="E472" s="45" t="s">
        <v>32</v>
      </c>
      <c r="F472" s="44" t="s">
        <v>53</v>
      </c>
      <c r="G472" s="46">
        <v>8</v>
      </c>
    </row>
    <row r="473" spans="1:7" ht="24" x14ac:dyDescent="0.25">
      <c r="A473" s="43" t="s">
        <v>3685</v>
      </c>
      <c r="B473" s="5">
        <v>112419.92</v>
      </c>
      <c r="C473" s="44" t="s">
        <v>8</v>
      </c>
      <c r="D473" s="44" t="s">
        <v>9</v>
      </c>
      <c r="E473" s="45" t="s">
        <v>32</v>
      </c>
      <c r="F473" s="44" t="s">
        <v>53</v>
      </c>
      <c r="G473" s="46">
        <v>6</v>
      </c>
    </row>
    <row r="474" spans="1:7" ht="24" x14ac:dyDescent="0.25">
      <c r="A474" s="43" t="s">
        <v>3686</v>
      </c>
      <c r="B474" s="5">
        <v>112419.92</v>
      </c>
      <c r="C474" s="44" t="s">
        <v>8</v>
      </c>
      <c r="D474" s="44" t="s">
        <v>9</v>
      </c>
      <c r="E474" s="45" t="s">
        <v>32</v>
      </c>
      <c r="F474" s="44" t="s">
        <v>53</v>
      </c>
      <c r="G474" s="46">
        <v>5</v>
      </c>
    </row>
    <row r="475" spans="1:7" ht="24" x14ac:dyDescent="0.25">
      <c r="A475" s="43" t="s">
        <v>3687</v>
      </c>
      <c r="B475" s="5">
        <v>112419.92</v>
      </c>
      <c r="C475" s="44" t="s">
        <v>8</v>
      </c>
      <c r="D475" s="44" t="s">
        <v>9</v>
      </c>
      <c r="E475" s="45" t="s">
        <v>32</v>
      </c>
      <c r="F475" s="44" t="s">
        <v>53</v>
      </c>
      <c r="G475" s="46">
        <v>4</v>
      </c>
    </row>
    <row r="476" spans="1:7" ht="24" x14ac:dyDescent="0.25">
      <c r="A476" s="43" t="s">
        <v>3688</v>
      </c>
      <c r="B476" s="5">
        <v>112419.92</v>
      </c>
      <c r="C476" s="44" t="s">
        <v>8</v>
      </c>
      <c r="D476" s="44" t="s">
        <v>9</v>
      </c>
      <c r="E476" s="45" t="s">
        <v>41</v>
      </c>
      <c r="F476" s="44" t="s">
        <v>53</v>
      </c>
      <c r="G476" s="46">
        <v>7</v>
      </c>
    </row>
    <row r="477" spans="1:7" ht="36" x14ac:dyDescent="0.25">
      <c r="A477" s="43" t="s">
        <v>3689</v>
      </c>
      <c r="B477" s="5">
        <v>112419.92</v>
      </c>
      <c r="C477" s="44" t="s">
        <v>8</v>
      </c>
      <c r="D477" s="44" t="s">
        <v>9</v>
      </c>
      <c r="E477" s="45" t="s">
        <v>9</v>
      </c>
      <c r="F477" s="44" t="s">
        <v>53</v>
      </c>
      <c r="G477" s="46">
        <v>6</v>
      </c>
    </row>
    <row r="478" spans="1:7" ht="24" x14ac:dyDescent="0.25">
      <c r="A478" s="43" t="s">
        <v>3690</v>
      </c>
      <c r="B478" s="5">
        <v>112419.92</v>
      </c>
      <c r="C478" s="44" t="s">
        <v>8</v>
      </c>
      <c r="D478" s="44" t="s">
        <v>9</v>
      </c>
      <c r="E478" s="45" t="s">
        <v>9</v>
      </c>
      <c r="F478" s="44" t="s">
        <v>53</v>
      </c>
      <c r="G478" s="46">
        <v>4</v>
      </c>
    </row>
    <row r="479" spans="1:7" ht="24" x14ac:dyDescent="0.25">
      <c r="A479" s="43" t="s">
        <v>3691</v>
      </c>
      <c r="B479" s="5">
        <v>112419.92</v>
      </c>
      <c r="C479" s="44" t="s">
        <v>8</v>
      </c>
      <c r="D479" s="44" t="s">
        <v>9</v>
      </c>
      <c r="E479" s="45" t="s">
        <v>9</v>
      </c>
      <c r="F479" s="44" t="s">
        <v>53</v>
      </c>
      <c r="G479" s="46">
        <v>4</v>
      </c>
    </row>
    <row r="480" spans="1:7" ht="24" x14ac:dyDescent="0.25">
      <c r="A480" s="43" t="s">
        <v>3692</v>
      </c>
      <c r="B480" s="5">
        <v>112419.92</v>
      </c>
      <c r="C480" s="44" t="s">
        <v>8</v>
      </c>
      <c r="D480" s="44" t="s">
        <v>9</v>
      </c>
      <c r="E480" s="45" t="s">
        <v>9</v>
      </c>
      <c r="F480" s="44" t="s">
        <v>53</v>
      </c>
      <c r="G480" s="46">
        <v>7</v>
      </c>
    </row>
    <row r="481" spans="1:7" ht="36" x14ac:dyDescent="0.25">
      <c r="A481" s="43" t="s">
        <v>3693</v>
      </c>
      <c r="B481" s="5">
        <v>112419.92</v>
      </c>
      <c r="C481" s="44" t="s">
        <v>8</v>
      </c>
      <c r="D481" s="44" t="s">
        <v>9</v>
      </c>
      <c r="E481" s="45" t="s">
        <v>9</v>
      </c>
      <c r="F481" s="44" t="s">
        <v>53</v>
      </c>
      <c r="G481" s="46">
        <v>5</v>
      </c>
    </row>
    <row r="482" spans="1:7" ht="36" x14ac:dyDescent="0.25">
      <c r="A482" s="43" t="s">
        <v>3694</v>
      </c>
      <c r="B482" s="5">
        <v>112419.92</v>
      </c>
      <c r="C482" s="44" t="s">
        <v>8</v>
      </c>
      <c r="D482" s="44" t="s">
        <v>9</v>
      </c>
      <c r="E482" s="45" t="s">
        <v>9</v>
      </c>
      <c r="F482" s="44" t="s">
        <v>53</v>
      </c>
      <c r="G482" s="46">
        <v>5</v>
      </c>
    </row>
    <row r="483" spans="1:7" ht="24" x14ac:dyDescent="0.25">
      <c r="A483" s="43" t="s">
        <v>3695</v>
      </c>
      <c r="B483" s="5">
        <v>112419.92</v>
      </c>
      <c r="C483" s="44" t="s">
        <v>8</v>
      </c>
      <c r="D483" s="44" t="s">
        <v>9</v>
      </c>
      <c r="E483" s="45" t="s">
        <v>9</v>
      </c>
      <c r="F483" s="44" t="s">
        <v>53</v>
      </c>
      <c r="G483" s="46">
        <v>6</v>
      </c>
    </row>
    <row r="484" spans="1:7" ht="24" x14ac:dyDescent="0.25">
      <c r="A484" s="43" t="s">
        <v>3696</v>
      </c>
      <c r="B484" s="5">
        <v>112419.92</v>
      </c>
      <c r="C484" s="44" t="s">
        <v>8</v>
      </c>
      <c r="D484" s="44" t="s">
        <v>9</v>
      </c>
      <c r="E484" s="45" t="s">
        <v>9</v>
      </c>
      <c r="F484" s="44" t="s">
        <v>53</v>
      </c>
      <c r="G484" s="46">
        <v>5</v>
      </c>
    </row>
    <row r="485" spans="1:7" ht="36" x14ac:dyDescent="0.25">
      <c r="A485" s="43" t="s">
        <v>3697</v>
      </c>
      <c r="B485" s="5">
        <v>178144.95</v>
      </c>
      <c r="C485" s="44" t="s">
        <v>8</v>
      </c>
      <c r="D485" s="44" t="s">
        <v>9</v>
      </c>
      <c r="E485" s="45" t="s">
        <v>9</v>
      </c>
      <c r="F485" s="44" t="s">
        <v>4136</v>
      </c>
      <c r="G485" s="46">
        <v>62</v>
      </c>
    </row>
    <row r="486" spans="1:7" ht="96" x14ac:dyDescent="0.25">
      <c r="A486" s="43" t="s">
        <v>3698</v>
      </c>
      <c r="B486" s="5">
        <v>1862083.53</v>
      </c>
      <c r="C486" s="44" t="s">
        <v>8</v>
      </c>
      <c r="D486" s="44" t="s">
        <v>9</v>
      </c>
      <c r="E486" s="45" t="s">
        <v>9</v>
      </c>
      <c r="F486" s="44" t="s">
        <v>4137</v>
      </c>
      <c r="G486" s="46">
        <v>412</v>
      </c>
    </row>
    <row r="487" spans="1:7" ht="36" x14ac:dyDescent="0.25">
      <c r="A487" s="43" t="s">
        <v>3699</v>
      </c>
      <c r="B487" s="5">
        <v>375042</v>
      </c>
      <c r="C487" s="44" t="s">
        <v>8</v>
      </c>
      <c r="D487" s="44" t="s">
        <v>9</v>
      </c>
      <c r="E487" s="45" t="s">
        <v>9</v>
      </c>
      <c r="F487" s="44" t="s">
        <v>70</v>
      </c>
      <c r="G487" s="46">
        <v>44</v>
      </c>
    </row>
    <row r="488" spans="1:7" ht="36" x14ac:dyDescent="0.25">
      <c r="A488" s="43" t="s">
        <v>3700</v>
      </c>
      <c r="B488" s="5">
        <v>571939.05000000005</v>
      </c>
      <c r="C488" s="44" t="s">
        <v>8</v>
      </c>
      <c r="D488" s="44" t="s">
        <v>9</v>
      </c>
      <c r="E488" s="45" t="s">
        <v>9</v>
      </c>
      <c r="F488" s="44" t="s">
        <v>4138</v>
      </c>
      <c r="G488" s="46">
        <v>68</v>
      </c>
    </row>
    <row r="489" spans="1:7" ht="36" x14ac:dyDescent="0.25">
      <c r="A489" s="43" t="s">
        <v>3701</v>
      </c>
      <c r="B489" s="5">
        <v>193146.63</v>
      </c>
      <c r="C489" s="44" t="s">
        <v>8</v>
      </c>
      <c r="D489" s="44" t="s">
        <v>9</v>
      </c>
      <c r="E489" s="45" t="s">
        <v>9</v>
      </c>
      <c r="F489" s="44" t="s">
        <v>4139</v>
      </c>
      <c r="G489" s="46">
        <v>27</v>
      </c>
    </row>
    <row r="490" spans="1:7" ht="36" x14ac:dyDescent="0.25">
      <c r="A490" s="43" t="s">
        <v>3702</v>
      </c>
      <c r="B490" s="5">
        <v>46880.25</v>
      </c>
      <c r="C490" s="44" t="s">
        <v>8</v>
      </c>
      <c r="D490" s="44" t="s">
        <v>9</v>
      </c>
      <c r="E490" s="45" t="s">
        <v>9</v>
      </c>
      <c r="F490" s="44" t="s">
        <v>4140</v>
      </c>
      <c r="G490" s="46">
        <v>16</v>
      </c>
    </row>
    <row r="491" spans="1:7" ht="24" x14ac:dyDescent="0.25">
      <c r="A491" s="43" t="s">
        <v>3703</v>
      </c>
      <c r="B491" s="5">
        <v>69382.77</v>
      </c>
      <c r="C491" s="44" t="s">
        <v>8</v>
      </c>
      <c r="D491" s="44" t="s">
        <v>9</v>
      </c>
      <c r="E491" s="45" t="s">
        <v>9</v>
      </c>
      <c r="F491" s="44" t="s">
        <v>75</v>
      </c>
      <c r="G491" s="46">
        <v>91</v>
      </c>
    </row>
    <row r="492" spans="1:7" ht="36" x14ac:dyDescent="0.25">
      <c r="A492" s="43" t="s">
        <v>3704</v>
      </c>
      <c r="B492" s="5">
        <v>101261.34</v>
      </c>
      <c r="C492" s="44" t="s">
        <v>8</v>
      </c>
      <c r="D492" s="44" t="s">
        <v>9</v>
      </c>
      <c r="E492" s="45" t="s">
        <v>9</v>
      </c>
      <c r="F492" s="44" t="s">
        <v>4141</v>
      </c>
      <c r="G492" s="46">
        <v>388</v>
      </c>
    </row>
    <row r="493" spans="1:7" ht="36" x14ac:dyDescent="0.25">
      <c r="A493" s="43" t="s">
        <v>3705</v>
      </c>
      <c r="B493" s="5">
        <v>46880.25</v>
      </c>
      <c r="C493" s="44" t="s">
        <v>8</v>
      </c>
      <c r="D493" s="44" t="s">
        <v>9</v>
      </c>
      <c r="E493" s="45" t="s">
        <v>9</v>
      </c>
      <c r="F493" s="44" t="s">
        <v>4140</v>
      </c>
      <c r="G493" s="46">
        <v>85</v>
      </c>
    </row>
    <row r="494" spans="1:7" ht="48" x14ac:dyDescent="0.25">
      <c r="A494" s="43" t="s">
        <v>3706</v>
      </c>
      <c r="B494" s="5">
        <v>500681.07</v>
      </c>
      <c r="C494" s="44" t="s">
        <v>8</v>
      </c>
      <c r="D494" s="44" t="s">
        <v>9</v>
      </c>
      <c r="E494" s="45" t="s">
        <v>9</v>
      </c>
      <c r="F494" s="44" t="s">
        <v>4142</v>
      </c>
      <c r="G494" s="46">
        <v>53</v>
      </c>
    </row>
    <row r="495" spans="1:7" ht="36" x14ac:dyDescent="0.25">
      <c r="A495" s="43" t="s">
        <v>3707</v>
      </c>
      <c r="B495" s="5">
        <v>159392.85</v>
      </c>
      <c r="C495" s="44" t="s">
        <v>8</v>
      </c>
      <c r="D495" s="44" t="s">
        <v>9</v>
      </c>
      <c r="E495" s="45" t="s">
        <v>9</v>
      </c>
      <c r="F495" s="44" t="s">
        <v>4143</v>
      </c>
      <c r="G495" s="46">
        <v>210</v>
      </c>
    </row>
    <row r="496" spans="1:7" ht="36" x14ac:dyDescent="0.25">
      <c r="A496" s="43" t="s">
        <v>3708</v>
      </c>
      <c r="B496" s="5">
        <v>656323.5</v>
      </c>
      <c r="C496" s="44" t="s">
        <v>8</v>
      </c>
      <c r="D496" s="44" t="s">
        <v>9</v>
      </c>
      <c r="E496" s="45" t="s">
        <v>9</v>
      </c>
      <c r="F496" s="44" t="s">
        <v>4144</v>
      </c>
      <c r="G496" s="46">
        <v>100</v>
      </c>
    </row>
    <row r="497" spans="1:7" ht="24" x14ac:dyDescent="0.25">
      <c r="A497" s="43" t="s">
        <v>3709</v>
      </c>
      <c r="B497" s="5">
        <v>395669.31</v>
      </c>
      <c r="C497" s="44" t="s">
        <v>8</v>
      </c>
      <c r="D497" s="44" t="s">
        <v>9</v>
      </c>
      <c r="E497" s="45" t="s">
        <v>9</v>
      </c>
      <c r="F497" s="44" t="s">
        <v>4145</v>
      </c>
      <c r="G497" s="46">
        <v>58</v>
      </c>
    </row>
    <row r="498" spans="1:7" ht="36" x14ac:dyDescent="0.25">
      <c r="A498" s="43" t="s">
        <v>3710</v>
      </c>
      <c r="B498" s="5">
        <v>609443.25</v>
      </c>
      <c r="C498" s="44" t="s">
        <v>8</v>
      </c>
      <c r="D498" s="44" t="s">
        <v>9</v>
      </c>
      <c r="E498" s="45" t="s">
        <v>9</v>
      </c>
      <c r="F498" s="44" t="s">
        <v>4146</v>
      </c>
      <c r="G498" s="46">
        <v>51</v>
      </c>
    </row>
    <row r="499" spans="1:7" ht="36" x14ac:dyDescent="0.25">
      <c r="A499" s="43" t="s">
        <v>3711</v>
      </c>
      <c r="B499" s="5">
        <v>605692.82999999996</v>
      </c>
      <c r="C499" s="44" t="s">
        <v>8</v>
      </c>
      <c r="D499" s="44" t="s">
        <v>9</v>
      </c>
      <c r="E499" s="45" t="s">
        <v>9</v>
      </c>
      <c r="F499" s="44" t="s">
        <v>4147</v>
      </c>
      <c r="G499" s="46">
        <v>54</v>
      </c>
    </row>
    <row r="500" spans="1:7" ht="48" x14ac:dyDescent="0.25">
      <c r="A500" s="43" t="s">
        <v>3712</v>
      </c>
      <c r="B500" s="5">
        <v>354414.69</v>
      </c>
      <c r="C500" s="44" t="s">
        <v>8</v>
      </c>
      <c r="D500" s="44" t="s">
        <v>9</v>
      </c>
      <c r="E500" s="45" t="s">
        <v>20</v>
      </c>
      <c r="F500" s="44" t="s">
        <v>4148</v>
      </c>
      <c r="G500" s="46">
        <v>20</v>
      </c>
    </row>
    <row r="501" spans="1:7" ht="24" x14ac:dyDescent="0.25">
      <c r="A501" s="43" t="s">
        <v>3713</v>
      </c>
      <c r="B501" s="5">
        <v>175019.6</v>
      </c>
      <c r="C501" s="44" t="s">
        <v>8</v>
      </c>
      <c r="D501" s="44" t="s">
        <v>9</v>
      </c>
      <c r="E501" s="45" t="s">
        <v>20</v>
      </c>
      <c r="F501" s="44" t="s">
        <v>4149</v>
      </c>
      <c r="G501" s="46">
        <v>41</v>
      </c>
    </row>
    <row r="502" spans="1:7" ht="24" x14ac:dyDescent="0.25">
      <c r="A502" s="43" t="s">
        <v>3714</v>
      </c>
      <c r="B502" s="5">
        <v>150016.79999999999</v>
      </c>
      <c r="C502" s="44" t="s">
        <v>8</v>
      </c>
      <c r="D502" s="44" t="s">
        <v>9</v>
      </c>
      <c r="E502" s="45" t="s">
        <v>20</v>
      </c>
      <c r="F502" s="44" t="s">
        <v>67</v>
      </c>
      <c r="G502" s="46">
        <v>11</v>
      </c>
    </row>
    <row r="503" spans="1:7" ht="24" x14ac:dyDescent="0.25">
      <c r="A503" s="43" t="s">
        <v>3715</v>
      </c>
      <c r="B503" s="5">
        <v>656323.5</v>
      </c>
      <c r="C503" s="44" t="s">
        <v>8</v>
      </c>
      <c r="D503" s="44" t="s">
        <v>9</v>
      </c>
      <c r="E503" s="45" t="s">
        <v>20</v>
      </c>
      <c r="F503" s="44" t="s">
        <v>4144</v>
      </c>
      <c r="G503" s="46">
        <v>31</v>
      </c>
    </row>
    <row r="504" spans="1:7" ht="36" x14ac:dyDescent="0.25">
      <c r="A504" s="43" t="s">
        <v>3716</v>
      </c>
      <c r="B504" s="5">
        <v>30940.97</v>
      </c>
      <c r="C504" s="44" t="s">
        <v>8</v>
      </c>
      <c r="D504" s="44" t="s">
        <v>9</v>
      </c>
      <c r="E504" s="45" t="s">
        <v>20</v>
      </c>
      <c r="F504" s="44" t="s">
        <v>4150</v>
      </c>
      <c r="G504" s="46">
        <v>4</v>
      </c>
    </row>
    <row r="505" spans="1:7" ht="24" x14ac:dyDescent="0.25">
      <c r="A505" s="43" t="s">
        <v>3717</v>
      </c>
      <c r="B505" s="5">
        <v>187521</v>
      </c>
      <c r="C505" s="44" t="s">
        <v>8</v>
      </c>
      <c r="D505" s="44" t="s">
        <v>9</v>
      </c>
      <c r="E505" s="45" t="s">
        <v>20</v>
      </c>
      <c r="F505" s="44" t="s">
        <v>74</v>
      </c>
      <c r="G505" s="46">
        <v>13</v>
      </c>
    </row>
    <row r="506" spans="1:7" ht="24" x14ac:dyDescent="0.25">
      <c r="A506" s="43" t="s">
        <v>3718</v>
      </c>
      <c r="B506" s="5">
        <v>150016.79999999999</v>
      </c>
      <c r="C506" s="44" t="s">
        <v>8</v>
      </c>
      <c r="D506" s="44" t="s">
        <v>9</v>
      </c>
      <c r="E506" s="45" t="s">
        <v>20</v>
      </c>
      <c r="F506" s="44" t="s">
        <v>67</v>
      </c>
      <c r="G506" s="46">
        <v>14</v>
      </c>
    </row>
    <row r="507" spans="1:7" ht="24" x14ac:dyDescent="0.25">
      <c r="A507" s="43" t="s">
        <v>3719</v>
      </c>
      <c r="B507" s="5">
        <v>300033.59999999998</v>
      </c>
      <c r="C507" s="44" t="s">
        <v>8</v>
      </c>
      <c r="D507" s="44" t="s">
        <v>9</v>
      </c>
      <c r="E507" s="45" t="s">
        <v>20</v>
      </c>
      <c r="F507" s="44" t="s">
        <v>76</v>
      </c>
      <c r="G507" s="46">
        <v>38</v>
      </c>
    </row>
    <row r="508" spans="1:7" ht="24" x14ac:dyDescent="0.25">
      <c r="A508" s="43" t="s">
        <v>3720</v>
      </c>
      <c r="B508" s="5">
        <v>316910.49</v>
      </c>
      <c r="C508" s="44" t="s">
        <v>8</v>
      </c>
      <c r="D508" s="44" t="s">
        <v>9</v>
      </c>
      <c r="E508" s="45" t="s">
        <v>20</v>
      </c>
      <c r="F508" s="44" t="s">
        <v>4151</v>
      </c>
      <c r="G508" s="46">
        <v>39</v>
      </c>
    </row>
    <row r="509" spans="1:7" ht="36" x14ac:dyDescent="0.25">
      <c r="A509" s="43" t="s">
        <v>3721</v>
      </c>
      <c r="B509" s="5">
        <v>293782.90000000002</v>
      </c>
      <c r="C509" s="44" t="s">
        <v>8</v>
      </c>
      <c r="D509" s="44" t="s">
        <v>9</v>
      </c>
      <c r="E509" s="45" t="s">
        <v>44</v>
      </c>
      <c r="F509" s="44" t="s">
        <v>4152</v>
      </c>
      <c r="G509" s="46">
        <v>23</v>
      </c>
    </row>
    <row r="510" spans="1:7" ht="24" x14ac:dyDescent="0.25">
      <c r="A510" s="43" t="s">
        <v>3722</v>
      </c>
      <c r="B510" s="5">
        <v>291282.62</v>
      </c>
      <c r="C510" s="44" t="s">
        <v>8</v>
      </c>
      <c r="D510" s="44" t="s">
        <v>9</v>
      </c>
      <c r="E510" s="45" t="s">
        <v>21</v>
      </c>
      <c r="F510" s="44" t="s">
        <v>4153</v>
      </c>
      <c r="G510" s="46">
        <v>35</v>
      </c>
    </row>
    <row r="511" spans="1:7" ht="24" x14ac:dyDescent="0.25">
      <c r="A511" s="43" t="s">
        <v>3723</v>
      </c>
      <c r="B511" s="5">
        <v>86259.66</v>
      </c>
      <c r="C511" s="44" t="s">
        <v>8</v>
      </c>
      <c r="D511" s="44" t="s">
        <v>9</v>
      </c>
      <c r="E511" s="45" t="s">
        <v>21</v>
      </c>
      <c r="F511" s="44" t="s">
        <v>4154</v>
      </c>
      <c r="G511" s="46">
        <v>10</v>
      </c>
    </row>
    <row r="512" spans="1:7" ht="36" x14ac:dyDescent="0.25">
      <c r="A512" s="43" t="s">
        <v>3724</v>
      </c>
      <c r="B512" s="5">
        <v>100011.2</v>
      </c>
      <c r="C512" s="44" t="s">
        <v>8</v>
      </c>
      <c r="D512" s="44" t="s">
        <v>9</v>
      </c>
      <c r="E512" s="45" t="s">
        <v>21</v>
      </c>
      <c r="F512" s="44" t="s">
        <v>4155</v>
      </c>
      <c r="G512" s="46">
        <v>16</v>
      </c>
    </row>
    <row r="513" spans="1:7" ht="48" x14ac:dyDescent="0.25">
      <c r="A513" s="43" t="s">
        <v>3725</v>
      </c>
      <c r="B513" s="5">
        <v>370041.44</v>
      </c>
      <c r="C513" s="44" t="s">
        <v>8</v>
      </c>
      <c r="D513" s="44" t="s">
        <v>9</v>
      </c>
      <c r="E513" s="45" t="s">
        <v>2060</v>
      </c>
      <c r="F513" s="44" t="s">
        <v>4156</v>
      </c>
      <c r="G513" s="46">
        <v>291</v>
      </c>
    </row>
    <row r="514" spans="1:7" ht="24" x14ac:dyDescent="0.25">
      <c r="A514" s="43" t="s">
        <v>3726</v>
      </c>
      <c r="B514" s="5">
        <v>9978.24</v>
      </c>
      <c r="C514" s="44" t="s">
        <v>8</v>
      </c>
      <c r="D514" s="44" t="s">
        <v>9</v>
      </c>
      <c r="E514" s="45" t="s">
        <v>9</v>
      </c>
      <c r="F514" s="44" t="s">
        <v>53</v>
      </c>
      <c r="G514" s="46">
        <v>7</v>
      </c>
    </row>
    <row r="515" spans="1:7" ht="24" x14ac:dyDescent="0.25">
      <c r="A515" s="43" t="s">
        <v>3727</v>
      </c>
      <c r="B515" s="5">
        <v>10913.7</v>
      </c>
      <c r="C515" s="44" t="s">
        <v>8</v>
      </c>
      <c r="D515" s="44" t="s">
        <v>9</v>
      </c>
      <c r="E515" s="45" t="s">
        <v>9</v>
      </c>
      <c r="F515" s="44" t="s">
        <v>53</v>
      </c>
      <c r="G515" s="46">
        <v>3</v>
      </c>
    </row>
    <row r="516" spans="1:7" ht="24" x14ac:dyDescent="0.25">
      <c r="A516" s="43" t="s">
        <v>3728</v>
      </c>
      <c r="B516" s="5">
        <v>9978.24</v>
      </c>
      <c r="C516" s="44" t="s">
        <v>8</v>
      </c>
      <c r="D516" s="44" t="s">
        <v>9</v>
      </c>
      <c r="E516" s="45" t="s">
        <v>9</v>
      </c>
      <c r="F516" s="44" t="s">
        <v>53</v>
      </c>
      <c r="G516" s="46">
        <v>2</v>
      </c>
    </row>
    <row r="517" spans="1:7" ht="24" x14ac:dyDescent="0.25">
      <c r="A517" s="43" t="s">
        <v>3729</v>
      </c>
      <c r="B517" s="5">
        <v>6236.4000000000005</v>
      </c>
      <c r="C517" s="44" t="s">
        <v>8</v>
      </c>
      <c r="D517" s="44" t="s">
        <v>9</v>
      </c>
      <c r="E517" s="45" t="s">
        <v>9</v>
      </c>
      <c r="F517" s="44" t="s">
        <v>53</v>
      </c>
      <c r="G517" s="46">
        <v>4</v>
      </c>
    </row>
    <row r="518" spans="1:7" ht="24" x14ac:dyDescent="0.25">
      <c r="A518" s="43" t="s">
        <v>3730</v>
      </c>
      <c r="B518" s="5">
        <v>7795.5</v>
      </c>
      <c r="C518" s="44" t="s">
        <v>8</v>
      </c>
      <c r="D518" s="44" t="s">
        <v>9</v>
      </c>
      <c r="E518" s="45" t="s">
        <v>9</v>
      </c>
      <c r="F518" s="44" t="s">
        <v>53</v>
      </c>
      <c r="G518" s="46">
        <v>5</v>
      </c>
    </row>
    <row r="519" spans="1:7" ht="24" x14ac:dyDescent="0.25">
      <c r="A519" s="43" t="s">
        <v>3731</v>
      </c>
      <c r="B519" s="5">
        <v>4989.12</v>
      </c>
      <c r="C519" s="44" t="s">
        <v>8</v>
      </c>
      <c r="D519" s="44" t="s">
        <v>9</v>
      </c>
      <c r="E519" s="45" t="s">
        <v>9</v>
      </c>
      <c r="F519" s="44" t="s">
        <v>53</v>
      </c>
      <c r="G519" s="46">
        <v>2</v>
      </c>
    </row>
    <row r="520" spans="1:7" ht="24" x14ac:dyDescent="0.25">
      <c r="A520" s="43" t="s">
        <v>3732</v>
      </c>
      <c r="B520" s="5">
        <v>4677.3</v>
      </c>
      <c r="C520" s="44" t="s">
        <v>8</v>
      </c>
      <c r="D520" s="44" t="s">
        <v>9</v>
      </c>
      <c r="E520" s="45" t="s">
        <v>9</v>
      </c>
      <c r="F520" s="44" t="s">
        <v>53</v>
      </c>
      <c r="G520" s="46">
        <v>5</v>
      </c>
    </row>
    <row r="521" spans="1:7" ht="24" x14ac:dyDescent="0.25">
      <c r="A521" s="43" t="s">
        <v>3733</v>
      </c>
      <c r="B521" s="5">
        <v>8730.9599999999991</v>
      </c>
      <c r="C521" s="44" t="s">
        <v>8</v>
      </c>
      <c r="D521" s="44" t="s">
        <v>9</v>
      </c>
      <c r="E521" s="45" t="s">
        <v>9</v>
      </c>
      <c r="F521" s="44" t="s">
        <v>53</v>
      </c>
      <c r="G521" s="46">
        <v>5</v>
      </c>
    </row>
    <row r="522" spans="1:7" ht="24" x14ac:dyDescent="0.25">
      <c r="A522" s="43" t="s">
        <v>3734</v>
      </c>
      <c r="B522" s="5">
        <v>8730.9599999999991</v>
      </c>
      <c r="C522" s="44" t="s">
        <v>8</v>
      </c>
      <c r="D522" s="44" t="s">
        <v>9</v>
      </c>
      <c r="E522" s="45" t="s">
        <v>9</v>
      </c>
      <c r="F522" s="44" t="s">
        <v>53</v>
      </c>
      <c r="G522" s="46">
        <v>4</v>
      </c>
    </row>
    <row r="523" spans="1:7" ht="24" x14ac:dyDescent="0.25">
      <c r="A523" s="43" t="s">
        <v>3735</v>
      </c>
      <c r="B523" s="5">
        <v>12472.800000000001</v>
      </c>
      <c r="C523" s="44" t="s">
        <v>8</v>
      </c>
      <c r="D523" s="44" t="s">
        <v>9</v>
      </c>
      <c r="E523" s="45" t="s">
        <v>9</v>
      </c>
      <c r="F523" s="44" t="s">
        <v>53</v>
      </c>
      <c r="G523" s="46">
        <v>4</v>
      </c>
    </row>
    <row r="524" spans="1:7" ht="24" x14ac:dyDescent="0.25">
      <c r="A524" s="43" t="s">
        <v>3736</v>
      </c>
      <c r="B524" s="5">
        <v>6236.4000000000005</v>
      </c>
      <c r="C524" s="44" t="s">
        <v>8</v>
      </c>
      <c r="D524" s="44" t="s">
        <v>9</v>
      </c>
      <c r="E524" s="45" t="s">
        <v>9</v>
      </c>
      <c r="F524" s="44" t="s">
        <v>53</v>
      </c>
      <c r="G524" s="46">
        <v>9</v>
      </c>
    </row>
    <row r="525" spans="1:7" ht="24" x14ac:dyDescent="0.25">
      <c r="A525" s="43" t="s">
        <v>3737</v>
      </c>
      <c r="B525" s="5">
        <v>9354.6</v>
      </c>
      <c r="C525" s="44" t="s">
        <v>8</v>
      </c>
      <c r="D525" s="44" t="s">
        <v>9</v>
      </c>
      <c r="E525" s="45" t="s">
        <v>9</v>
      </c>
      <c r="F525" s="44" t="s">
        <v>53</v>
      </c>
      <c r="G525" s="46">
        <v>8</v>
      </c>
    </row>
    <row r="526" spans="1:7" ht="24" x14ac:dyDescent="0.25">
      <c r="A526" s="43" t="s">
        <v>3738</v>
      </c>
      <c r="B526" s="5">
        <v>9978.24</v>
      </c>
      <c r="C526" s="44" t="s">
        <v>8</v>
      </c>
      <c r="D526" s="44" t="s">
        <v>9</v>
      </c>
      <c r="E526" s="45" t="s">
        <v>9</v>
      </c>
      <c r="F526" s="44" t="s">
        <v>53</v>
      </c>
      <c r="G526" s="46">
        <v>4</v>
      </c>
    </row>
    <row r="527" spans="1:7" ht="24" x14ac:dyDescent="0.25">
      <c r="A527" s="43" t="s">
        <v>3739</v>
      </c>
      <c r="B527" s="5">
        <v>4677.3</v>
      </c>
      <c r="C527" s="44" t="s">
        <v>8</v>
      </c>
      <c r="D527" s="44" t="s">
        <v>9</v>
      </c>
      <c r="E527" s="45" t="s">
        <v>9</v>
      </c>
      <c r="F527" s="44" t="s">
        <v>53</v>
      </c>
      <c r="G527" s="46">
        <v>9</v>
      </c>
    </row>
    <row r="528" spans="1:7" ht="24" x14ac:dyDescent="0.25">
      <c r="A528" s="43" t="s">
        <v>3740</v>
      </c>
      <c r="B528" s="5">
        <v>12472.800000000001</v>
      </c>
      <c r="C528" s="44" t="s">
        <v>8</v>
      </c>
      <c r="D528" s="44" t="s">
        <v>9</v>
      </c>
      <c r="E528" s="45" t="s">
        <v>9</v>
      </c>
      <c r="F528" s="44" t="s">
        <v>53</v>
      </c>
      <c r="G528" s="46">
        <v>3</v>
      </c>
    </row>
    <row r="529" spans="1:7" ht="24" x14ac:dyDescent="0.25">
      <c r="A529" s="43" t="s">
        <v>3741</v>
      </c>
      <c r="B529" s="5">
        <v>8730.9599999999991</v>
      </c>
      <c r="C529" s="44" t="s">
        <v>8</v>
      </c>
      <c r="D529" s="44" t="s">
        <v>9</v>
      </c>
      <c r="E529" s="45" t="s">
        <v>9</v>
      </c>
      <c r="F529" s="44" t="s">
        <v>53</v>
      </c>
      <c r="G529" s="46">
        <v>5</v>
      </c>
    </row>
    <row r="530" spans="1:7" ht="24" x14ac:dyDescent="0.25">
      <c r="A530" s="43" t="s">
        <v>3742</v>
      </c>
      <c r="B530" s="5">
        <v>4989.12</v>
      </c>
      <c r="C530" s="44" t="s">
        <v>8</v>
      </c>
      <c r="D530" s="44" t="s">
        <v>9</v>
      </c>
      <c r="E530" s="45" t="s">
        <v>20</v>
      </c>
      <c r="F530" s="44" t="s">
        <v>53</v>
      </c>
      <c r="G530" s="46">
        <v>4</v>
      </c>
    </row>
    <row r="531" spans="1:7" ht="24" x14ac:dyDescent="0.25">
      <c r="A531" s="43" t="s">
        <v>3743</v>
      </c>
      <c r="B531" s="5">
        <v>11225.52</v>
      </c>
      <c r="C531" s="44" t="s">
        <v>8</v>
      </c>
      <c r="D531" s="44" t="s">
        <v>9</v>
      </c>
      <c r="E531" s="45" t="s">
        <v>20</v>
      </c>
      <c r="F531" s="44" t="s">
        <v>53</v>
      </c>
      <c r="G531" s="46">
        <v>4</v>
      </c>
    </row>
    <row r="532" spans="1:7" ht="24" x14ac:dyDescent="0.25">
      <c r="A532" s="43" t="s">
        <v>3744</v>
      </c>
      <c r="B532" s="5">
        <v>12472.800000000001</v>
      </c>
      <c r="C532" s="44" t="s">
        <v>8</v>
      </c>
      <c r="D532" s="44" t="s">
        <v>9</v>
      </c>
      <c r="E532" s="45" t="s">
        <v>20</v>
      </c>
      <c r="F532" s="44" t="s">
        <v>53</v>
      </c>
      <c r="G532" s="46">
        <v>3</v>
      </c>
    </row>
    <row r="533" spans="1:7" ht="24" x14ac:dyDescent="0.25">
      <c r="A533" s="43" t="s">
        <v>3745</v>
      </c>
      <c r="B533" s="5">
        <v>7795.5</v>
      </c>
      <c r="C533" s="44" t="s">
        <v>8</v>
      </c>
      <c r="D533" s="44" t="s">
        <v>9</v>
      </c>
      <c r="E533" s="45" t="s">
        <v>20</v>
      </c>
      <c r="F533" s="44" t="s">
        <v>53</v>
      </c>
      <c r="G533" s="46">
        <v>4</v>
      </c>
    </row>
    <row r="534" spans="1:7" ht="24" x14ac:dyDescent="0.25">
      <c r="A534" s="43" t="s">
        <v>3746</v>
      </c>
      <c r="B534" s="5">
        <v>9354.6</v>
      </c>
      <c r="C534" s="44" t="s">
        <v>8</v>
      </c>
      <c r="D534" s="44" t="s">
        <v>9</v>
      </c>
      <c r="E534" s="45" t="s">
        <v>20</v>
      </c>
      <c r="F534" s="44" t="s">
        <v>53</v>
      </c>
      <c r="G534" s="46">
        <v>5</v>
      </c>
    </row>
    <row r="535" spans="1:7" ht="24" x14ac:dyDescent="0.25">
      <c r="A535" s="43" t="s">
        <v>3747</v>
      </c>
      <c r="B535" s="5">
        <v>9354.6</v>
      </c>
      <c r="C535" s="44" t="s">
        <v>8</v>
      </c>
      <c r="D535" s="44" t="s">
        <v>9</v>
      </c>
      <c r="E535" s="45" t="s">
        <v>25</v>
      </c>
      <c r="F535" s="44" t="s">
        <v>53</v>
      </c>
      <c r="G535" s="46">
        <v>5</v>
      </c>
    </row>
    <row r="536" spans="1:7" ht="24" x14ac:dyDescent="0.25">
      <c r="A536" s="43" t="s">
        <v>3748</v>
      </c>
      <c r="B536" s="5">
        <v>12472.800000000001</v>
      </c>
      <c r="C536" s="44" t="s">
        <v>8</v>
      </c>
      <c r="D536" s="44" t="s">
        <v>9</v>
      </c>
      <c r="E536" s="45" t="s">
        <v>25</v>
      </c>
      <c r="F536" s="44" t="s">
        <v>53</v>
      </c>
      <c r="G536" s="46">
        <v>3</v>
      </c>
    </row>
    <row r="537" spans="1:7" ht="24" x14ac:dyDescent="0.25">
      <c r="A537" s="43" t="s">
        <v>3749</v>
      </c>
      <c r="B537" s="5">
        <v>12472.800000000001</v>
      </c>
      <c r="C537" s="44" t="s">
        <v>8</v>
      </c>
      <c r="D537" s="44" t="s">
        <v>9</v>
      </c>
      <c r="E537" s="45" t="s">
        <v>25</v>
      </c>
      <c r="F537" s="44" t="s">
        <v>53</v>
      </c>
      <c r="G537" s="46">
        <v>2</v>
      </c>
    </row>
    <row r="538" spans="1:7" ht="24" x14ac:dyDescent="0.25">
      <c r="A538" s="43" t="s">
        <v>3750</v>
      </c>
      <c r="B538" s="5">
        <v>10913.7</v>
      </c>
      <c r="C538" s="44" t="s">
        <v>8</v>
      </c>
      <c r="D538" s="44" t="s">
        <v>9</v>
      </c>
      <c r="E538" s="45" t="s">
        <v>9</v>
      </c>
      <c r="F538" s="44" t="s">
        <v>53</v>
      </c>
      <c r="G538" s="46">
        <v>4</v>
      </c>
    </row>
    <row r="539" spans="1:7" ht="24" x14ac:dyDescent="0.25">
      <c r="A539" s="43" t="s">
        <v>3751</v>
      </c>
      <c r="B539" s="5">
        <v>7795.5</v>
      </c>
      <c r="C539" s="44" t="s">
        <v>8</v>
      </c>
      <c r="D539" s="44" t="s">
        <v>9</v>
      </c>
      <c r="E539" s="45" t="s">
        <v>9</v>
      </c>
      <c r="F539" s="44" t="s">
        <v>53</v>
      </c>
      <c r="G539" s="46">
        <v>3</v>
      </c>
    </row>
    <row r="540" spans="1:7" ht="24" x14ac:dyDescent="0.25">
      <c r="A540" s="43" t="s">
        <v>3752</v>
      </c>
      <c r="B540" s="5">
        <v>9354.6</v>
      </c>
      <c r="C540" s="44" t="s">
        <v>8</v>
      </c>
      <c r="D540" s="44" t="s">
        <v>9</v>
      </c>
      <c r="E540" s="45" t="s">
        <v>21</v>
      </c>
      <c r="F540" s="44" t="s">
        <v>53</v>
      </c>
      <c r="G540" s="46">
        <v>4</v>
      </c>
    </row>
    <row r="541" spans="1:7" ht="24" x14ac:dyDescent="0.25">
      <c r="A541" s="43" t="s">
        <v>3753</v>
      </c>
      <c r="B541" s="5">
        <v>6236.4000000000005</v>
      </c>
      <c r="C541" s="44" t="s">
        <v>8</v>
      </c>
      <c r="D541" s="44" t="s">
        <v>9</v>
      </c>
      <c r="E541" s="45" t="s">
        <v>21</v>
      </c>
      <c r="F541" s="44" t="s">
        <v>53</v>
      </c>
      <c r="G541" s="46">
        <v>4</v>
      </c>
    </row>
    <row r="542" spans="1:7" ht="24" x14ac:dyDescent="0.25">
      <c r="A542" s="43" t="s">
        <v>3754</v>
      </c>
      <c r="B542" s="5">
        <v>9354.6</v>
      </c>
      <c r="C542" s="44" t="s">
        <v>8</v>
      </c>
      <c r="D542" s="44" t="s">
        <v>9</v>
      </c>
      <c r="E542" s="45" t="s">
        <v>21</v>
      </c>
      <c r="F542" s="44" t="s">
        <v>53</v>
      </c>
      <c r="G542" s="46">
        <v>4</v>
      </c>
    </row>
    <row r="543" spans="1:7" ht="24" x14ac:dyDescent="0.25">
      <c r="A543" s="43" t="s">
        <v>3755</v>
      </c>
      <c r="B543" s="5">
        <v>12472.800000000001</v>
      </c>
      <c r="C543" s="44" t="s">
        <v>8</v>
      </c>
      <c r="D543" s="44" t="s">
        <v>9</v>
      </c>
      <c r="E543" s="45" t="s">
        <v>21</v>
      </c>
      <c r="F543" s="44" t="s">
        <v>53</v>
      </c>
      <c r="G543" s="46">
        <v>4</v>
      </c>
    </row>
    <row r="544" spans="1:7" ht="24" x14ac:dyDescent="0.25">
      <c r="A544" s="43" t="s">
        <v>3756</v>
      </c>
      <c r="B544" s="5">
        <v>7795.5</v>
      </c>
      <c r="C544" s="44" t="s">
        <v>8</v>
      </c>
      <c r="D544" s="44" t="s">
        <v>9</v>
      </c>
      <c r="E544" s="45" t="s">
        <v>21</v>
      </c>
      <c r="F544" s="44" t="s">
        <v>53</v>
      </c>
      <c r="G544" s="46">
        <v>1</v>
      </c>
    </row>
    <row r="545" spans="1:7" ht="24" x14ac:dyDescent="0.25">
      <c r="A545" s="43" t="s">
        <v>3757</v>
      </c>
      <c r="B545" s="5">
        <v>4989.12</v>
      </c>
      <c r="C545" s="44" t="s">
        <v>8</v>
      </c>
      <c r="D545" s="44" t="s">
        <v>9</v>
      </c>
      <c r="E545" s="45" t="s">
        <v>36</v>
      </c>
      <c r="F545" s="44" t="s">
        <v>53</v>
      </c>
      <c r="G545" s="46">
        <v>2</v>
      </c>
    </row>
    <row r="546" spans="1:7" ht="24" x14ac:dyDescent="0.25">
      <c r="A546" s="43" t="s">
        <v>3758</v>
      </c>
      <c r="B546" s="5">
        <v>12472.800000000001</v>
      </c>
      <c r="C546" s="44" t="s">
        <v>8</v>
      </c>
      <c r="D546" s="44" t="s">
        <v>9</v>
      </c>
      <c r="E546" s="45" t="s">
        <v>36</v>
      </c>
      <c r="F546" s="44" t="s">
        <v>53</v>
      </c>
      <c r="G546" s="46">
        <v>3</v>
      </c>
    </row>
    <row r="547" spans="1:7" ht="24" x14ac:dyDescent="0.25">
      <c r="A547" s="43" t="s">
        <v>3759</v>
      </c>
      <c r="B547" s="5">
        <v>7795.5</v>
      </c>
      <c r="C547" s="44" t="s">
        <v>8</v>
      </c>
      <c r="D547" s="44" t="s">
        <v>9</v>
      </c>
      <c r="E547" s="45" t="s">
        <v>22</v>
      </c>
      <c r="F547" s="44" t="s">
        <v>53</v>
      </c>
      <c r="G547" s="46">
        <v>5</v>
      </c>
    </row>
    <row r="548" spans="1:7" ht="24" x14ac:dyDescent="0.25">
      <c r="A548" s="43" t="s">
        <v>3760</v>
      </c>
      <c r="B548" s="5">
        <v>12472.800000000001</v>
      </c>
      <c r="C548" s="44" t="s">
        <v>8</v>
      </c>
      <c r="D548" s="44" t="s">
        <v>9</v>
      </c>
      <c r="E548" s="45" t="s">
        <v>22</v>
      </c>
      <c r="F548" s="44" t="s">
        <v>53</v>
      </c>
      <c r="G548" s="46">
        <v>6</v>
      </c>
    </row>
    <row r="549" spans="1:7" ht="24" x14ac:dyDescent="0.25">
      <c r="A549" s="43" t="s">
        <v>3761</v>
      </c>
      <c r="B549" s="5">
        <v>9978.24</v>
      </c>
      <c r="C549" s="44" t="s">
        <v>8</v>
      </c>
      <c r="D549" s="44" t="s">
        <v>9</v>
      </c>
      <c r="E549" s="45" t="s">
        <v>22</v>
      </c>
      <c r="F549" s="44" t="s">
        <v>53</v>
      </c>
      <c r="G549" s="46">
        <v>5</v>
      </c>
    </row>
    <row r="550" spans="1:7" ht="24" x14ac:dyDescent="0.25">
      <c r="A550" s="43" t="s">
        <v>3762</v>
      </c>
      <c r="B550" s="5">
        <v>6236.4000000000005</v>
      </c>
      <c r="C550" s="44" t="s">
        <v>8</v>
      </c>
      <c r="D550" s="44" t="s">
        <v>9</v>
      </c>
      <c r="E550" s="45" t="s">
        <v>22</v>
      </c>
      <c r="F550" s="44" t="s">
        <v>53</v>
      </c>
      <c r="G550" s="46">
        <v>8</v>
      </c>
    </row>
    <row r="551" spans="1:7" ht="24" x14ac:dyDescent="0.25">
      <c r="A551" s="43" t="s">
        <v>3763</v>
      </c>
      <c r="B551" s="5">
        <v>10913.7</v>
      </c>
      <c r="C551" s="44" t="s">
        <v>8</v>
      </c>
      <c r="D551" s="44" t="s">
        <v>9</v>
      </c>
      <c r="E551" s="45" t="s">
        <v>22</v>
      </c>
      <c r="F551" s="44" t="s">
        <v>53</v>
      </c>
      <c r="G551" s="46">
        <v>4</v>
      </c>
    </row>
    <row r="552" spans="1:7" ht="24" x14ac:dyDescent="0.25">
      <c r="A552" s="43" t="s">
        <v>3764</v>
      </c>
      <c r="B552" s="5">
        <v>2806.38</v>
      </c>
      <c r="C552" s="44" t="s">
        <v>8</v>
      </c>
      <c r="D552" s="44" t="s">
        <v>9</v>
      </c>
      <c r="E552" s="45" t="s">
        <v>22</v>
      </c>
      <c r="F552" s="44" t="s">
        <v>53</v>
      </c>
      <c r="G552" s="46">
        <v>6</v>
      </c>
    </row>
    <row r="553" spans="1:7" ht="24" x14ac:dyDescent="0.25">
      <c r="A553" s="43" t="s">
        <v>3765</v>
      </c>
      <c r="B553" s="5">
        <v>10913.7</v>
      </c>
      <c r="C553" s="44" t="s">
        <v>8</v>
      </c>
      <c r="D553" s="44" t="s">
        <v>9</v>
      </c>
      <c r="E553" s="45" t="s">
        <v>13</v>
      </c>
      <c r="F553" s="44" t="s">
        <v>53</v>
      </c>
      <c r="G553" s="46">
        <v>3</v>
      </c>
    </row>
    <row r="554" spans="1:7" ht="24" x14ac:dyDescent="0.25">
      <c r="A554" s="43" t="s">
        <v>3766</v>
      </c>
      <c r="B554" s="5">
        <v>7795.5</v>
      </c>
      <c r="C554" s="44" t="s">
        <v>8</v>
      </c>
      <c r="D554" s="44" t="s">
        <v>9</v>
      </c>
      <c r="E554" s="45" t="s">
        <v>13</v>
      </c>
      <c r="F554" s="44" t="s">
        <v>53</v>
      </c>
      <c r="G554" s="46">
        <v>3</v>
      </c>
    </row>
    <row r="555" spans="1:7" ht="24" x14ac:dyDescent="0.25">
      <c r="A555" s="43" t="s">
        <v>3767</v>
      </c>
      <c r="B555" s="5">
        <v>7795.5</v>
      </c>
      <c r="C555" s="44" t="s">
        <v>8</v>
      </c>
      <c r="D555" s="44" t="s">
        <v>9</v>
      </c>
      <c r="E555" s="45" t="s">
        <v>42</v>
      </c>
      <c r="F555" s="44" t="s">
        <v>53</v>
      </c>
      <c r="G555" s="46">
        <v>6</v>
      </c>
    </row>
    <row r="556" spans="1:7" ht="24" x14ac:dyDescent="0.25">
      <c r="A556" s="43" t="s">
        <v>3768</v>
      </c>
      <c r="B556" s="5">
        <v>7483.68</v>
      </c>
      <c r="C556" s="44" t="s">
        <v>8</v>
      </c>
      <c r="D556" s="44" t="s">
        <v>9</v>
      </c>
      <c r="E556" s="45" t="s">
        <v>14</v>
      </c>
      <c r="F556" s="44" t="s">
        <v>53</v>
      </c>
      <c r="G556" s="46">
        <v>4</v>
      </c>
    </row>
    <row r="557" spans="1:7" ht="24" x14ac:dyDescent="0.25">
      <c r="A557" s="43" t="s">
        <v>3769</v>
      </c>
      <c r="B557" s="5">
        <v>12472.800000000001</v>
      </c>
      <c r="C557" s="44" t="s">
        <v>8</v>
      </c>
      <c r="D557" s="44" t="s">
        <v>9</v>
      </c>
      <c r="E557" s="45" t="s">
        <v>14</v>
      </c>
      <c r="F557" s="44" t="s">
        <v>53</v>
      </c>
      <c r="G557" s="46">
        <v>5</v>
      </c>
    </row>
    <row r="558" spans="1:7" ht="24" x14ac:dyDescent="0.25">
      <c r="A558" s="43" t="s">
        <v>3770</v>
      </c>
      <c r="B558" s="5">
        <v>10913.7</v>
      </c>
      <c r="C558" s="44" t="s">
        <v>8</v>
      </c>
      <c r="D558" s="44" t="s">
        <v>9</v>
      </c>
      <c r="E558" s="45" t="s">
        <v>14</v>
      </c>
      <c r="F558" s="44" t="s">
        <v>53</v>
      </c>
      <c r="G558" s="46">
        <v>3</v>
      </c>
    </row>
    <row r="559" spans="1:7" ht="24" x14ac:dyDescent="0.25">
      <c r="A559" s="43" t="s">
        <v>3771</v>
      </c>
      <c r="B559" s="5">
        <v>6236.4000000000005</v>
      </c>
      <c r="C559" s="44" t="s">
        <v>8</v>
      </c>
      <c r="D559" s="44" t="s">
        <v>9</v>
      </c>
      <c r="E559" s="45" t="s">
        <v>34</v>
      </c>
      <c r="F559" s="44" t="s">
        <v>53</v>
      </c>
      <c r="G559" s="46">
        <v>3</v>
      </c>
    </row>
    <row r="560" spans="1:7" ht="24" x14ac:dyDescent="0.25">
      <c r="A560" s="43" t="s">
        <v>3772</v>
      </c>
      <c r="B560" s="5">
        <v>12472.800000000001</v>
      </c>
      <c r="C560" s="44" t="s">
        <v>8</v>
      </c>
      <c r="D560" s="44" t="s">
        <v>9</v>
      </c>
      <c r="E560" s="45" t="s">
        <v>34</v>
      </c>
      <c r="F560" s="44" t="s">
        <v>53</v>
      </c>
      <c r="G560" s="46">
        <v>4</v>
      </c>
    </row>
    <row r="561" spans="1:7" ht="24" x14ac:dyDescent="0.25">
      <c r="A561" s="43" t="s">
        <v>3773</v>
      </c>
      <c r="B561" s="5">
        <v>6236.4000000000005</v>
      </c>
      <c r="C561" s="44" t="s">
        <v>8</v>
      </c>
      <c r="D561" s="44" t="s">
        <v>9</v>
      </c>
      <c r="E561" s="45" t="s">
        <v>34</v>
      </c>
      <c r="F561" s="44" t="s">
        <v>53</v>
      </c>
      <c r="G561" s="46">
        <v>4</v>
      </c>
    </row>
    <row r="562" spans="1:7" ht="24" x14ac:dyDescent="0.25">
      <c r="A562" s="43" t="s">
        <v>3774</v>
      </c>
      <c r="B562" s="5">
        <v>4989.12</v>
      </c>
      <c r="C562" s="44" t="s">
        <v>8</v>
      </c>
      <c r="D562" s="44" t="s">
        <v>9</v>
      </c>
      <c r="E562" s="45" t="s">
        <v>34</v>
      </c>
      <c r="F562" s="44" t="s">
        <v>53</v>
      </c>
      <c r="G562" s="46">
        <v>5</v>
      </c>
    </row>
    <row r="563" spans="1:7" ht="24" x14ac:dyDescent="0.25">
      <c r="A563" s="43" t="s">
        <v>3775</v>
      </c>
      <c r="B563" s="5">
        <v>12472.800000000001</v>
      </c>
      <c r="C563" s="44" t="s">
        <v>8</v>
      </c>
      <c r="D563" s="44" t="s">
        <v>9</v>
      </c>
      <c r="E563" s="45" t="s">
        <v>19</v>
      </c>
      <c r="F563" s="44" t="s">
        <v>53</v>
      </c>
      <c r="G563" s="46">
        <v>5</v>
      </c>
    </row>
    <row r="564" spans="1:7" ht="24" x14ac:dyDescent="0.25">
      <c r="A564" s="43" t="s">
        <v>3776</v>
      </c>
      <c r="B564" s="5">
        <v>12472.800000000001</v>
      </c>
      <c r="C564" s="44" t="s">
        <v>8</v>
      </c>
      <c r="D564" s="44" t="s">
        <v>9</v>
      </c>
      <c r="E564" s="45" t="s">
        <v>37</v>
      </c>
      <c r="F564" s="44" t="s">
        <v>53</v>
      </c>
      <c r="G564" s="46">
        <v>3</v>
      </c>
    </row>
    <row r="565" spans="1:7" ht="24" x14ac:dyDescent="0.25">
      <c r="A565" s="43" t="s">
        <v>3777</v>
      </c>
      <c r="B565" s="5">
        <v>10913.7</v>
      </c>
      <c r="C565" s="44" t="s">
        <v>8</v>
      </c>
      <c r="D565" s="44" t="s">
        <v>9</v>
      </c>
      <c r="E565" s="45" t="s">
        <v>29</v>
      </c>
      <c r="F565" s="44" t="s">
        <v>53</v>
      </c>
      <c r="G565" s="46">
        <v>5</v>
      </c>
    </row>
    <row r="566" spans="1:7" ht="24" x14ac:dyDescent="0.25">
      <c r="A566" s="43" t="s">
        <v>3778</v>
      </c>
      <c r="B566" s="5">
        <v>10913.7</v>
      </c>
      <c r="C566" s="44" t="s">
        <v>8</v>
      </c>
      <c r="D566" s="44" t="s">
        <v>9</v>
      </c>
      <c r="E566" s="45" t="s">
        <v>29</v>
      </c>
      <c r="F566" s="44" t="s">
        <v>53</v>
      </c>
      <c r="G566" s="46">
        <v>5</v>
      </c>
    </row>
    <row r="567" spans="1:7" ht="24" x14ac:dyDescent="0.25">
      <c r="A567" s="43" t="s">
        <v>3779</v>
      </c>
      <c r="B567" s="5">
        <v>12472.800000000001</v>
      </c>
      <c r="C567" s="44" t="s">
        <v>8</v>
      </c>
      <c r="D567" s="44" t="s">
        <v>9</v>
      </c>
      <c r="E567" s="45" t="s">
        <v>29</v>
      </c>
      <c r="F567" s="44" t="s">
        <v>53</v>
      </c>
      <c r="G567" s="46">
        <v>5</v>
      </c>
    </row>
    <row r="568" spans="1:7" ht="24" x14ac:dyDescent="0.25">
      <c r="A568" s="43" t="s">
        <v>3780</v>
      </c>
      <c r="B568" s="5">
        <v>12472.800000000001</v>
      </c>
      <c r="C568" s="44" t="s">
        <v>8</v>
      </c>
      <c r="D568" s="44" t="s">
        <v>9</v>
      </c>
      <c r="E568" s="45" t="s">
        <v>11</v>
      </c>
      <c r="F568" s="44" t="s">
        <v>53</v>
      </c>
      <c r="G568" s="46">
        <v>5</v>
      </c>
    </row>
    <row r="569" spans="1:7" ht="24" x14ac:dyDescent="0.25">
      <c r="A569" s="43" t="s">
        <v>3781</v>
      </c>
      <c r="B569" s="5">
        <v>10913.7</v>
      </c>
      <c r="C569" s="44" t="s">
        <v>8</v>
      </c>
      <c r="D569" s="44" t="s">
        <v>9</v>
      </c>
      <c r="E569" s="45" t="s">
        <v>11</v>
      </c>
      <c r="F569" s="44" t="s">
        <v>53</v>
      </c>
      <c r="G569" s="46">
        <v>4</v>
      </c>
    </row>
    <row r="570" spans="1:7" ht="24" x14ac:dyDescent="0.25">
      <c r="A570" s="43" t="s">
        <v>3782</v>
      </c>
      <c r="B570" s="5">
        <v>12472.800000000001</v>
      </c>
      <c r="C570" s="44" t="s">
        <v>8</v>
      </c>
      <c r="D570" s="44" t="s">
        <v>9</v>
      </c>
      <c r="E570" s="45" t="s">
        <v>11</v>
      </c>
      <c r="F570" s="44" t="s">
        <v>53</v>
      </c>
      <c r="G570" s="46">
        <v>4</v>
      </c>
    </row>
    <row r="571" spans="1:7" ht="24" x14ac:dyDescent="0.25">
      <c r="A571" s="43" t="s">
        <v>3783</v>
      </c>
      <c r="B571" s="5">
        <v>8107.3200000000006</v>
      </c>
      <c r="C571" s="44" t="s">
        <v>8</v>
      </c>
      <c r="D571" s="44" t="s">
        <v>9</v>
      </c>
      <c r="E571" s="45" t="s">
        <v>30</v>
      </c>
      <c r="F571" s="44" t="s">
        <v>53</v>
      </c>
      <c r="G571" s="46">
        <v>4</v>
      </c>
    </row>
    <row r="572" spans="1:7" ht="24" x14ac:dyDescent="0.25">
      <c r="A572" s="43" t="s">
        <v>3784</v>
      </c>
      <c r="B572" s="5">
        <v>7483.68</v>
      </c>
      <c r="C572" s="44" t="s">
        <v>8</v>
      </c>
      <c r="D572" s="44" t="s">
        <v>9</v>
      </c>
      <c r="E572" s="45" t="s">
        <v>31</v>
      </c>
      <c r="F572" s="44" t="s">
        <v>53</v>
      </c>
      <c r="G572" s="46">
        <v>2</v>
      </c>
    </row>
    <row r="573" spans="1:7" ht="24" x14ac:dyDescent="0.25">
      <c r="A573" s="43" t="s">
        <v>3785</v>
      </c>
      <c r="B573" s="5">
        <v>6548.22</v>
      </c>
      <c r="C573" s="44" t="s">
        <v>8</v>
      </c>
      <c r="D573" s="44" t="s">
        <v>9</v>
      </c>
      <c r="E573" s="45" t="s">
        <v>31</v>
      </c>
      <c r="F573" s="44" t="s">
        <v>53</v>
      </c>
      <c r="G573" s="46">
        <v>3</v>
      </c>
    </row>
    <row r="574" spans="1:7" ht="24" x14ac:dyDescent="0.25">
      <c r="A574" s="43" t="s">
        <v>3786</v>
      </c>
      <c r="B574" s="5">
        <v>8107.3200000000006</v>
      </c>
      <c r="C574" s="44" t="s">
        <v>8</v>
      </c>
      <c r="D574" s="44" t="s">
        <v>9</v>
      </c>
      <c r="E574" s="45" t="s">
        <v>39</v>
      </c>
      <c r="F574" s="44" t="s">
        <v>53</v>
      </c>
      <c r="G574" s="46">
        <v>4</v>
      </c>
    </row>
    <row r="575" spans="1:7" ht="24" x14ac:dyDescent="0.25">
      <c r="A575" s="43" t="s">
        <v>3787</v>
      </c>
      <c r="B575" s="5">
        <v>6236.4000000000005</v>
      </c>
      <c r="C575" s="44" t="s">
        <v>8</v>
      </c>
      <c r="D575" s="44" t="s">
        <v>9</v>
      </c>
      <c r="E575" s="45" t="s">
        <v>39</v>
      </c>
      <c r="F575" s="44" t="s">
        <v>53</v>
      </c>
      <c r="G575" s="46">
        <v>5</v>
      </c>
    </row>
    <row r="576" spans="1:7" ht="24" x14ac:dyDescent="0.25">
      <c r="A576" s="43" t="s">
        <v>3788</v>
      </c>
      <c r="B576" s="5">
        <v>6236.4000000000005</v>
      </c>
      <c r="C576" s="44" t="s">
        <v>8</v>
      </c>
      <c r="D576" s="44" t="s">
        <v>9</v>
      </c>
      <c r="E576" s="45" t="s">
        <v>26</v>
      </c>
      <c r="F576" s="44" t="s">
        <v>53</v>
      </c>
      <c r="G576" s="46">
        <v>4</v>
      </c>
    </row>
    <row r="577" spans="1:7" ht="24" x14ac:dyDescent="0.25">
      <c r="A577" s="43" t="s">
        <v>3789</v>
      </c>
      <c r="B577" s="5">
        <v>9354.6</v>
      </c>
      <c r="C577" s="44" t="s">
        <v>8</v>
      </c>
      <c r="D577" s="44" t="s">
        <v>9</v>
      </c>
      <c r="E577" s="45" t="s">
        <v>32</v>
      </c>
      <c r="F577" s="44" t="s">
        <v>53</v>
      </c>
      <c r="G577" s="46">
        <v>2</v>
      </c>
    </row>
    <row r="578" spans="1:7" ht="24" x14ac:dyDescent="0.25">
      <c r="A578" s="43" t="s">
        <v>3790</v>
      </c>
      <c r="B578" s="5">
        <v>7795.5</v>
      </c>
      <c r="C578" s="44" t="s">
        <v>8</v>
      </c>
      <c r="D578" s="44" t="s">
        <v>9</v>
      </c>
      <c r="E578" s="45" t="s">
        <v>32</v>
      </c>
      <c r="F578" s="44" t="s">
        <v>53</v>
      </c>
      <c r="G578" s="46">
        <v>3</v>
      </c>
    </row>
    <row r="579" spans="1:7" ht="24" x14ac:dyDescent="0.25">
      <c r="A579" s="43" t="s">
        <v>3791</v>
      </c>
      <c r="B579" s="5">
        <v>7795.5</v>
      </c>
      <c r="C579" s="44" t="s">
        <v>8</v>
      </c>
      <c r="D579" s="44" t="s">
        <v>9</v>
      </c>
      <c r="E579" s="45" t="s">
        <v>32</v>
      </c>
      <c r="F579" s="44" t="s">
        <v>53</v>
      </c>
      <c r="G579" s="46">
        <v>3</v>
      </c>
    </row>
    <row r="580" spans="1:7" ht="24" x14ac:dyDescent="0.25">
      <c r="A580" s="43" t="s">
        <v>3792</v>
      </c>
      <c r="B580" s="5">
        <v>9354.6</v>
      </c>
      <c r="C580" s="44" t="s">
        <v>8</v>
      </c>
      <c r="D580" s="44" t="s">
        <v>9</v>
      </c>
      <c r="E580" s="45" t="s">
        <v>32</v>
      </c>
      <c r="F580" s="44" t="s">
        <v>53</v>
      </c>
      <c r="G580" s="46">
        <v>4</v>
      </c>
    </row>
    <row r="581" spans="1:7" ht="24" x14ac:dyDescent="0.25">
      <c r="A581" s="43" t="s">
        <v>3793</v>
      </c>
      <c r="B581" s="5">
        <v>12472.800000000001</v>
      </c>
      <c r="C581" s="44" t="s">
        <v>8</v>
      </c>
      <c r="D581" s="44" t="s">
        <v>9</v>
      </c>
      <c r="E581" s="45" t="s">
        <v>32</v>
      </c>
      <c r="F581" s="44" t="s">
        <v>53</v>
      </c>
      <c r="G581" s="46">
        <v>4</v>
      </c>
    </row>
    <row r="582" spans="1:7" ht="24" x14ac:dyDescent="0.25">
      <c r="A582" s="43" t="s">
        <v>3794</v>
      </c>
      <c r="B582" s="5">
        <v>10913.7</v>
      </c>
      <c r="C582" s="44" t="s">
        <v>8</v>
      </c>
      <c r="D582" s="44" t="s">
        <v>9</v>
      </c>
      <c r="E582" s="45" t="s">
        <v>9</v>
      </c>
      <c r="F582" s="44" t="s">
        <v>53</v>
      </c>
      <c r="G582" s="46">
        <v>5</v>
      </c>
    </row>
    <row r="583" spans="1:7" ht="24" x14ac:dyDescent="0.25">
      <c r="A583" s="43" t="s">
        <v>3795</v>
      </c>
      <c r="B583" s="5">
        <v>12472.800000000001</v>
      </c>
      <c r="C583" s="44" t="s">
        <v>8</v>
      </c>
      <c r="D583" s="44" t="s">
        <v>9</v>
      </c>
      <c r="E583" s="45" t="s">
        <v>9</v>
      </c>
      <c r="F583" s="44" t="s">
        <v>53</v>
      </c>
      <c r="G583" s="46">
        <v>4</v>
      </c>
    </row>
    <row r="584" spans="1:7" ht="24" x14ac:dyDescent="0.25">
      <c r="A584" s="43" t="s">
        <v>3796</v>
      </c>
      <c r="B584" s="5">
        <v>4989.12</v>
      </c>
      <c r="C584" s="44" t="s">
        <v>8</v>
      </c>
      <c r="D584" s="44" t="s">
        <v>9</v>
      </c>
      <c r="E584" s="45" t="s">
        <v>9</v>
      </c>
      <c r="F584" s="44" t="s">
        <v>53</v>
      </c>
      <c r="G584" s="46">
        <v>5</v>
      </c>
    </row>
    <row r="585" spans="1:7" ht="24" x14ac:dyDescent="0.25">
      <c r="A585" s="43" t="s">
        <v>3797</v>
      </c>
      <c r="B585" s="5">
        <v>10983.75</v>
      </c>
      <c r="C585" s="44" t="s">
        <v>8</v>
      </c>
      <c r="D585" s="44" t="s">
        <v>9</v>
      </c>
      <c r="E585" s="45" t="s">
        <v>9</v>
      </c>
      <c r="F585" s="44" t="s">
        <v>53</v>
      </c>
      <c r="G585" s="46">
        <v>14</v>
      </c>
    </row>
    <row r="586" spans="1:7" ht="24" x14ac:dyDescent="0.25">
      <c r="A586" s="43" t="s">
        <v>3798</v>
      </c>
      <c r="B586" s="5">
        <v>43935</v>
      </c>
      <c r="C586" s="44" t="s">
        <v>8</v>
      </c>
      <c r="D586" s="44" t="s">
        <v>9</v>
      </c>
      <c r="E586" s="45" t="s">
        <v>25</v>
      </c>
      <c r="F586" s="44" t="s">
        <v>47</v>
      </c>
      <c r="G586" s="46">
        <v>56</v>
      </c>
    </row>
    <row r="587" spans="1:7" ht="48" x14ac:dyDescent="0.25">
      <c r="A587" s="43" t="s">
        <v>3799</v>
      </c>
      <c r="B587" s="5">
        <v>109837.5</v>
      </c>
      <c r="C587" s="44" t="s">
        <v>8</v>
      </c>
      <c r="D587" s="44" t="s">
        <v>9</v>
      </c>
      <c r="E587" s="45" t="s">
        <v>25</v>
      </c>
      <c r="F587" s="44" t="s">
        <v>65</v>
      </c>
      <c r="G587" s="46">
        <v>140</v>
      </c>
    </row>
    <row r="588" spans="1:7" ht="36" x14ac:dyDescent="0.25">
      <c r="A588" s="43" t="s">
        <v>3800</v>
      </c>
      <c r="B588" s="5">
        <v>43935</v>
      </c>
      <c r="C588" s="44" t="s">
        <v>8</v>
      </c>
      <c r="D588" s="44" t="s">
        <v>9</v>
      </c>
      <c r="E588" s="45" t="s">
        <v>4192</v>
      </c>
      <c r="F588" s="44" t="s">
        <v>47</v>
      </c>
      <c r="G588" s="46">
        <v>56</v>
      </c>
    </row>
    <row r="589" spans="1:7" ht="36" x14ac:dyDescent="0.25">
      <c r="A589" s="43" t="s">
        <v>3801</v>
      </c>
      <c r="B589" s="5">
        <v>98853.75</v>
      </c>
      <c r="C589" s="44" t="s">
        <v>8</v>
      </c>
      <c r="D589" s="44" t="s">
        <v>9</v>
      </c>
      <c r="E589" s="45" t="s">
        <v>15</v>
      </c>
      <c r="F589" s="44" t="s">
        <v>4157</v>
      </c>
      <c r="G589" s="46">
        <v>126</v>
      </c>
    </row>
    <row r="590" spans="1:7" ht="24" x14ac:dyDescent="0.25">
      <c r="A590" s="43" t="s">
        <v>3802</v>
      </c>
      <c r="B590" s="5">
        <v>10983.75</v>
      </c>
      <c r="C590" s="44" t="s">
        <v>8</v>
      </c>
      <c r="D590" s="44" t="s">
        <v>9</v>
      </c>
      <c r="E590" s="45" t="s">
        <v>2369</v>
      </c>
      <c r="F590" s="44" t="s">
        <v>53</v>
      </c>
      <c r="G590" s="46">
        <v>14</v>
      </c>
    </row>
    <row r="591" spans="1:7" ht="24" x14ac:dyDescent="0.25">
      <c r="A591" s="43" t="s">
        <v>3803</v>
      </c>
      <c r="B591" s="5">
        <v>21967.5</v>
      </c>
      <c r="C591" s="44" t="s">
        <v>8</v>
      </c>
      <c r="D591" s="44" t="s">
        <v>9</v>
      </c>
      <c r="E591" s="45" t="s">
        <v>10</v>
      </c>
      <c r="F591" s="44" t="s">
        <v>49</v>
      </c>
      <c r="G591" s="46">
        <v>28</v>
      </c>
    </row>
    <row r="592" spans="1:7" ht="24" x14ac:dyDescent="0.25">
      <c r="A592" s="43" t="s">
        <v>3804</v>
      </c>
      <c r="B592" s="5">
        <v>21967.5</v>
      </c>
      <c r="C592" s="44" t="s">
        <v>8</v>
      </c>
      <c r="D592" s="44" t="s">
        <v>9</v>
      </c>
      <c r="E592" s="45" t="s">
        <v>9</v>
      </c>
      <c r="F592" s="44" t="s">
        <v>49</v>
      </c>
      <c r="G592" s="46">
        <v>56</v>
      </c>
    </row>
    <row r="593" spans="1:7" ht="36" x14ac:dyDescent="0.25">
      <c r="A593" s="43" t="s">
        <v>3805</v>
      </c>
      <c r="B593" s="5">
        <v>43935</v>
      </c>
      <c r="C593" s="44" t="s">
        <v>8</v>
      </c>
      <c r="D593" s="44" t="s">
        <v>9</v>
      </c>
      <c r="E593" s="45" t="s">
        <v>9</v>
      </c>
      <c r="F593" s="44" t="s">
        <v>47</v>
      </c>
      <c r="G593" s="46">
        <v>56</v>
      </c>
    </row>
    <row r="594" spans="1:7" ht="36" x14ac:dyDescent="0.25">
      <c r="A594" s="43" t="s">
        <v>3806</v>
      </c>
      <c r="B594" s="5">
        <v>65902.5</v>
      </c>
      <c r="C594" s="44" t="s">
        <v>8</v>
      </c>
      <c r="D594" s="44" t="s">
        <v>9</v>
      </c>
      <c r="E594" s="45" t="s">
        <v>32</v>
      </c>
      <c r="F594" s="44" t="s">
        <v>50</v>
      </c>
      <c r="G594" s="46">
        <v>84</v>
      </c>
    </row>
    <row r="595" spans="1:7" ht="48" x14ac:dyDescent="0.25">
      <c r="A595" s="43" t="s">
        <v>3807</v>
      </c>
      <c r="B595" s="5">
        <v>297059.76</v>
      </c>
      <c r="C595" s="44" t="s">
        <v>8</v>
      </c>
      <c r="D595" s="44" t="s">
        <v>9</v>
      </c>
      <c r="E595" s="45" t="s">
        <v>9</v>
      </c>
      <c r="F595" s="44" t="s">
        <v>63</v>
      </c>
      <c r="G595" s="46">
        <v>192</v>
      </c>
    </row>
    <row r="596" spans="1:7" ht="36" x14ac:dyDescent="0.25">
      <c r="A596" s="43" t="s">
        <v>3808</v>
      </c>
      <c r="B596" s="5">
        <v>99019.92</v>
      </c>
      <c r="C596" s="44" t="s">
        <v>8</v>
      </c>
      <c r="D596" s="44" t="s">
        <v>9</v>
      </c>
      <c r="E596" s="45" t="s">
        <v>9</v>
      </c>
      <c r="F596" s="44" t="s">
        <v>47</v>
      </c>
      <c r="G596" s="46">
        <v>62</v>
      </c>
    </row>
    <row r="597" spans="1:7" ht="96" x14ac:dyDescent="0.25">
      <c r="A597" s="43" t="s">
        <v>3809</v>
      </c>
      <c r="B597" s="5">
        <v>841669.32000000007</v>
      </c>
      <c r="C597" s="44" t="s">
        <v>8</v>
      </c>
      <c r="D597" s="44" t="s">
        <v>9</v>
      </c>
      <c r="E597" s="45" t="s">
        <v>9</v>
      </c>
      <c r="F597" s="44" t="s">
        <v>4158</v>
      </c>
      <c r="G597" s="46">
        <v>412</v>
      </c>
    </row>
    <row r="598" spans="1:7" ht="36" x14ac:dyDescent="0.25">
      <c r="A598" s="43" t="s">
        <v>3810</v>
      </c>
      <c r="B598" s="5">
        <v>99019.92</v>
      </c>
      <c r="C598" s="44" t="s">
        <v>8</v>
      </c>
      <c r="D598" s="44" t="s">
        <v>9</v>
      </c>
      <c r="E598" s="45" t="s">
        <v>9</v>
      </c>
      <c r="F598" s="44" t="s">
        <v>47</v>
      </c>
      <c r="G598" s="46">
        <v>221</v>
      </c>
    </row>
    <row r="599" spans="1:7" ht="36" x14ac:dyDescent="0.25">
      <c r="A599" s="43" t="s">
        <v>3811</v>
      </c>
      <c r="B599" s="5">
        <v>247549.80000000002</v>
      </c>
      <c r="C599" s="44" t="s">
        <v>8</v>
      </c>
      <c r="D599" s="44" t="s">
        <v>9</v>
      </c>
      <c r="E599" s="45" t="s">
        <v>9</v>
      </c>
      <c r="F599" s="44" t="s">
        <v>65</v>
      </c>
      <c r="G599" s="46">
        <v>68</v>
      </c>
    </row>
    <row r="600" spans="1:7" ht="36" x14ac:dyDescent="0.25">
      <c r="A600" s="43" t="s">
        <v>3812</v>
      </c>
      <c r="B600" s="5">
        <v>198039.84</v>
      </c>
      <c r="C600" s="44" t="s">
        <v>8</v>
      </c>
      <c r="D600" s="44" t="s">
        <v>9</v>
      </c>
      <c r="E600" s="45" t="s">
        <v>9</v>
      </c>
      <c r="F600" s="44" t="s">
        <v>48</v>
      </c>
      <c r="G600" s="46">
        <v>44</v>
      </c>
    </row>
    <row r="601" spans="1:7" ht="36" x14ac:dyDescent="0.25">
      <c r="A601" s="43" t="s">
        <v>3813</v>
      </c>
      <c r="B601" s="5">
        <v>99019.92</v>
      </c>
      <c r="C601" s="44" t="s">
        <v>8</v>
      </c>
      <c r="D601" s="44" t="s">
        <v>9</v>
      </c>
      <c r="E601" s="45" t="s">
        <v>9</v>
      </c>
      <c r="F601" s="44" t="s">
        <v>47</v>
      </c>
      <c r="G601" s="46">
        <v>27</v>
      </c>
    </row>
    <row r="602" spans="1:7" ht="24" x14ac:dyDescent="0.25">
      <c r="A602" s="43" t="s">
        <v>3814</v>
      </c>
      <c r="B602" s="5">
        <v>99019.92</v>
      </c>
      <c r="C602" s="44" t="s">
        <v>8</v>
      </c>
      <c r="D602" s="44" t="s">
        <v>9</v>
      </c>
      <c r="E602" s="45" t="s">
        <v>9</v>
      </c>
      <c r="F602" s="44" t="s">
        <v>47</v>
      </c>
      <c r="G602" s="46">
        <v>16</v>
      </c>
    </row>
    <row r="603" spans="1:7" ht="24" x14ac:dyDescent="0.25">
      <c r="A603" s="43" t="s">
        <v>3815</v>
      </c>
      <c r="B603" s="5">
        <v>49509.96</v>
      </c>
      <c r="C603" s="44" t="s">
        <v>8</v>
      </c>
      <c r="D603" s="44" t="s">
        <v>9</v>
      </c>
      <c r="E603" s="45" t="s">
        <v>9</v>
      </c>
      <c r="F603" s="44" t="s">
        <v>49</v>
      </c>
      <c r="G603" s="46">
        <v>91</v>
      </c>
    </row>
    <row r="604" spans="1:7" ht="36" x14ac:dyDescent="0.25">
      <c r="A604" s="43" t="s">
        <v>3816</v>
      </c>
      <c r="B604" s="5">
        <v>49509.96</v>
      </c>
      <c r="C604" s="44" t="s">
        <v>8</v>
      </c>
      <c r="D604" s="44" t="s">
        <v>9</v>
      </c>
      <c r="E604" s="45" t="s">
        <v>9</v>
      </c>
      <c r="F604" s="44" t="s">
        <v>49</v>
      </c>
      <c r="G604" s="46">
        <v>85</v>
      </c>
    </row>
    <row r="605" spans="1:7" ht="36" x14ac:dyDescent="0.25">
      <c r="A605" s="43" t="s">
        <v>3817</v>
      </c>
      <c r="B605" s="5">
        <v>396079.68</v>
      </c>
      <c r="C605" s="44" t="s">
        <v>8</v>
      </c>
      <c r="D605" s="44" t="s">
        <v>9</v>
      </c>
      <c r="E605" s="45" t="s">
        <v>9</v>
      </c>
      <c r="F605" s="44" t="s">
        <v>78</v>
      </c>
      <c r="G605" s="46">
        <v>53</v>
      </c>
    </row>
    <row r="606" spans="1:7" ht="36" x14ac:dyDescent="0.25">
      <c r="A606" s="43" t="s">
        <v>3818</v>
      </c>
      <c r="B606" s="5">
        <v>49509.96</v>
      </c>
      <c r="C606" s="44" t="s">
        <v>8</v>
      </c>
      <c r="D606" s="44" t="s">
        <v>9</v>
      </c>
      <c r="E606" s="45" t="s">
        <v>9</v>
      </c>
      <c r="F606" s="44" t="s">
        <v>49</v>
      </c>
      <c r="G606" s="46">
        <v>28</v>
      </c>
    </row>
    <row r="607" spans="1:7" ht="36" x14ac:dyDescent="0.25">
      <c r="A607" s="43" t="s">
        <v>3819</v>
      </c>
      <c r="B607" s="5">
        <v>74264.94</v>
      </c>
      <c r="C607" s="44" t="s">
        <v>8</v>
      </c>
      <c r="D607" s="44" t="s">
        <v>9</v>
      </c>
      <c r="E607" s="45" t="s">
        <v>9</v>
      </c>
      <c r="F607" s="44" t="s">
        <v>62</v>
      </c>
      <c r="G607" s="46">
        <v>210</v>
      </c>
    </row>
    <row r="608" spans="1:7" ht="36" x14ac:dyDescent="0.25">
      <c r="A608" s="43" t="s">
        <v>3820</v>
      </c>
      <c r="B608" s="5">
        <v>297059.76</v>
      </c>
      <c r="C608" s="44" t="s">
        <v>8</v>
      </c>
      <c r="D608" s="44" t="s">
        <v>9</v>
      </c>
      <c r="E608" s="45" t="s">
        <v>9</v>
      </c>
      <c r="F608" s="44" t="s">
        <v>63</v>
      </c>
      <c r="G608" s="46">
        <v>100</v>
      </c>
    </row>
    <row r="609" spans="1:7" ht="36" x14ac:dyDescent="0.25">
      <c r="A609" s="43" t="s">
        <v>3821</v>
      </c>
      <c r="B609" s="5">
        <v>198039.84</v>
      </c>
      <c r="C609" s="44" t="s">
        <v>8</v>
      </c>
      <c r="D609" s="44" t="s">
        <v>9</v>
      </c>
      <c r="E609" s="45" t="s">
        <v>9</v>
      </c>
      <c r="F609" s="44" t="s">
        <v>48</v>
      </c>
      <c r="G609" s="46">
        <v>51</v>
      </c>
    </row>
    <row r="610" spans="1:7" ht="24" x14ac:dyDescent="0.25">
      <c r="A610" s="43" t="s">
        <v>3822</v>
      </c>
      <c r="B610" s="5">
        <v>222794.82</v>
      </c>
      <c r="C610" s="44" t="s">
        <v>8</v>
      </c>
      <c r="D610" s="44" t="s">
        <v>9</v>
      </c>
      <c r="E610" s="45" t="s">
        <v>9</v>
      </c>
      <c r="F610" s="44" t="s">
        <v>4157</v>
      </c>
      <c r="G610" s="46">
        <v>58</v>
      </c>
    </row>
    <row r="611" spans="1:7" ht="36" x14ac:dyDescent="0.25">
      <c r="A611" s="43" t="s">
        <v>3823</v>
      </c>
      <c r="B611" s="5">
        <v>297059.76</v>
      </c>
      <c r="C611" s="44" t="s">
        <v>8</v>
      </c>
      <c r="D611" s="44" t="s">
        <v>9</v>
      </c>
      <c r="E611" s="45" t="s">
        <v>9</v>
      </c>
      <c r="F611" s="44" t="s">
        <v>63</v>
      </c>
      <c r="G611" s="46">
        <v>54</v>
      </c>
    </row>
    <row r="612" spans="1:7" ht="24" x14ac:dyDescent="0.25">
      <c r="A612" s="43" t="s">
        <v>3824</v>
      </c>
      <c r="B612" s="5">
        <v>99019.92</v>
      </c>
      <c r="C612" s="44" t="s">
        <v>8</v>
      </c>
      <c r="D612" s="44" t="s">
        <v>9</v>
      </c>
      <c r="E612" s="45" t="s">
        <v>20</v>
      </c>
      <c r="F612" s="44" t="s">
        <v>47</v>
      </c>
      <c r="G612" s="46">
        <v>38</v>
      </c>
    </row>
    <row r="613" spans="1:7" ht="48" x14ac:dyDescent="0.25">
      <c r="A613" s="43" t="s">
        <v>3825</v>
      </c>
      <c r="B613" s="5">
        <v>198039.84</v>
      </c>
      <c r="C613" s="44" t="s">
        <v>8</v>
      </c>
      <c r="D613" s="44" t="s">
        <v>9</v>
      </c>
      <c r="E613" s="45" t="s">
        <v>20</v>
      </c>
      <c r="F613" s="44" t="s">
        <v>48</v>
      </c>
      <c r="G613" s="46">
        <v>20</v>
      </c>
    </row>
    <row r="614" spans="1:7" ht="24" x14ac:dyDescent="0.25">
      <c r="A614" s="43" t="s">
        <v>3826</v>
      </c>
      <c r="B614" s="5">
        <v>148529.88</v>
      </c>
      <c r="C614" s="44" t="s">
        <v>8</v>
      </c>
      <c r="D614" s="44" t="s">
        <v>9</v>
      </c>
      <c r="E614" s="45" t="s">
        <v>20</v>
      </c>
      <c r="F614" s="44" t="s">
        <v>50</v>
      </c>
      <c r="G614" s="46">
        <v>31</v>
      </c>
    </row>
    <row r="615" spans="1:7" ht="24" x14ac:dyDescent="0.25">
      <c r="A615" s="43" t="s">
        <v>3827</v>
      </c>
      <c r="B615" s="5">
        <v>148529.88</v>
      </c>
      <c r="C615" s="44" t="s">
        <v>8</v>
      </c>
      <c r="D615" s="44" t="s">
        <v>9</v>
      </c>
      <c r="E615" s="45" t="s">
        <v>20</v>
      </c>
      <c r="F615" s="44" t="s">
        <v>50</v>
      </c>
      <c r="G615" s="46">
        <v>39</v>
      </c>
    </row>
    <row r="616" spans="1:7" ht="24" x14ac:dyDescent="0.25">
      <c r="A616" s="43" t="s">
        <v>3828</v>
      </c>
      <c r="B616" s="5">
        <v>148529.88</v>
      </c>
      <c r="C616" s="44" t="s">
        <v>8</v>
      </c>
      <c r="D616" s="44" t="s">
        <v>9</v>
      </c>
      <c r="E616" s="45" t="s">
        <v>20</v>
      </c>
      <c r="F616" s="44" t="s">
        <v>50</v>
      </c>
      <c r="G616" s="46">
        <v>41</v>
      </c>
    </row>
    <row r="617" spans="1:7" ht="24" x14ac:dyDescent="0.25">
      <c r="A617" s="43" t="s">
        <v>3829</v>
      </c>
      <c r="B617" s="5">
        <v>99019.92</v>
      </c>
      <c r="C617" s="44" t="s">
        <v>8</v>
      </c>
      <c r="D617" s="44" t="s">
        <v>9</v>
      </c>
      <c r="E617" s="45" t="s">
        <v>20</v>
      </c>
      <c r="F617" s="44" t="s">
        <v>47</v>
      </c>
      <c r="G617" s="46">
        <v>14</v>
      </c>
    </row>
    <row r="618" spans="1:7" ht="36" x14ac:dyDescent="0.25">
      <c r="A618" s="43" t="s">
        <v>3830</v>
      </c>
      <c r="B618" s="5">
        <v>49509.96</v>
      </c>
      <c r="C618" s="44" t="s">
        <v>8</v>
      </c>
      <c r="D618" s="44" t="s">
        <v>9</v>
      </c>
      <c r="E618" s="45" t="s">
        <v>20</v>
      </c>
      <c r="F618" s="44" t="s">
        <v>49</v>
      </c>
      <c r="G618" s="46">
        <v>4</v>
      </c>
    </row>
    <row r="619" spans="1:7" ht="24" x14ac:dyDescent="0.25">
      <c r="A619" s="43" t="s">
        <v>3831</v>
      </c>
      <c r="B619" s="5">
        <v>99019.92</v>
      </c>
      <c r="C619" s="44" t="s">
        <v>8</v>
      </c>
      <c r="D619" s="44" t="s">
        <v>9</v>
      </c>
      <c r="E619" s="45" t="s">
        <v>20</v>
      </c>
      <c r="F619" s="44" t="s">
        <v>47</v>
      </c>
      <c r="G619" s="46">
        <v>11</v>
      </c>
    </row>
    <row r="620" spans="1:7" ht="24" x14ac:dyDescent="0.25">
      <c r="A620" s="43" t="s">
        <v>3832</v>
      </c>
      <c r="B620" s="5">
        <v>99019.92</v>
      </c>
      <c r="C620" s="44" t="s">
        <v>8</v>
      </c>
      <c r="D620" s="44" t="s">
        <v>9</v>
      </c>
      <c r="E620" s="45" t="s">
        <v>20</v>
      </c>
      <c r="F620" s="44" t="s">
        <v>47</v>
      </c>
      <c r="G620" s="46">
        <v>13</v>
      </c>
    </row>
    <row r="621" spans="1:7" ht="36" x14ac:dyDescent="0.25">
      <c r="A621" s="43" t="s">
        <v>3833</v>
      </c>
      <c r="B621" s="5">
        <v>247549.80000000002</v>
      </c>
      <c r="C621" s="44" t="s">
        <v>8</v>
      </c>
      <c r="D621" s="44" t="s">
        <v>9</v>
      </c>
      <c r="E621" s="45" t="s">
        <v>25</v>
      </c>
      <c r="F621" s="44" t="s">
        <v>65</v>
      </c>
      <c r="G621" s="46">
        <v>140</v>
      </c>
    </row>
    <row r="622" spans="1:7" ht="24" x14ac:dyDescent="0.25">
      <c r="A622" s="43" t="s">
        <v>3834</v>
      </c>
      <c r="B622" s="5">
        <v>49509.96</v>
      </c>
      <c r="C622" s="44" t="s">
        <v>8</v>
      </c>
      <c r="D622" s="44" t="s">
        <v>9</v>
      </c>
      <c r="E622" s="45" t="s">
        <v>25</v>
      </c>
      <c r="F622" s="44" t="s">
        <v>49</v>
      </c>
      <c r="G622" s="46">
        <v>28</v>
      </c>
    </row>
    <row r="623" spans="1:7" ht="24" x14ac:dyDescent="0.25">
      <c r="A623" s="43" t="s">
        <v>3835</v>
      </c>
      <c r="B623" s="5">
        <v>24754.98</v>
      </c>
      <c r="C623" s="44" t="s">
        <v>8</v>
      </c>
      <c r="D623" s="44" t="s">
        <v>9</v>
      </c>
      <c r="E623" s="45" t="s">
        <v>25</v>
      </c>
      <c r="F623" s="44" t="s">
        <v>53</v>
      </c>
      <c r="G623" s="46">
        <v>14</v>
      </c>
    </row>
    <row r="624" spans="1:7" ht="48" x14ac:dyDescent="0.25">
      <c r="A624" s="43" t="s">
        <v>3836</v>
      </c>
      <c r="B624" s="5">
        <v>222794.82</v>
      </c>
      <c r="C624" s="44" t="s">
        <v>8</v>
      </c>
      <c r="D624" s="44" t="s">
        <v>9</v>
      </c>
      <c r="E624" s="45" t="s">
        <v>25</v>
      </c>
      <c r="F624" s="44" t="s">
        <v>4157</v>
      </c>
      <c r="G624" s="46">
        <v>126</v>
      </c>
    </row>
    <row r="625" spans="1:7" ht="36" x14ac:dyDescent="0.25">
      <c r="A625" s="43" t="s">
        <v>3837</v>
      </c>
      <c r="B625" s="5">
        <v>198039.84</v>
      </c>
      <c r="C625" s="44" t="s">
        <v>8</v>
      </c>
      <c r="D625" s="44" t="s">
        <v>9</v>
      </c>
      <c r="E625" s="45" t="s">
        <v>25</v>
      </c>
      <c r="F625" s="44" t="s">
        <v>48</v>
      </c>
      <c r="G625" s="46">
        <v>31</v>
      </c>
    </row>
    <row r="626" spans="1:7" ht="36" x14ac:dyDescent="0.25">
      <c r="A626" s="43" t="s">
        <v>3838</v>
      </c>
      <c r="B626" s="5">
        <v>198039.84</v>
      </c>
      <c r="C626" s="44" t="s">
        <v>8</v>
      </c>
      <c r="D626" s="44" t="s">
        <v>9</v>
      </c>
      <c r="E626" s="45" t="s">
        <v>44</v>
      </c>
      <c r="F626" s="44" t="s">
        <v>48</v>
      </c>
      <c r="G626" s="46">
        <v>112</v>
      </c>
    </row>
    <row r="627" spans="1:7" ht="24" x14ac:dyDescent="0.25">
      <c r="A627" s="43" t="s">
        <v>3839</v>
      </c>
      <c r="B627" s="5">
        <v>24754.98</v>
      </c>
      <c r="C627" s="44" t="s">
        <v>8</v>
      </c>
      <c r="D627" s="44" t="s">
        <v>9</v>
      </c>
      <c r="E627" s="45" t="s">
        <v>44</v>
      </c>
      <c r="F627" s="44" t="s">
        <v>53</v>
      </c>
      <c r="G627" s="46">
        <v>14</v>
      </c>
    </row>
    <row r="628" spans="1:7" ht="24" x14ac:dyDescent="0.25">
      <c r="A628" s="43" t="s">
        <v>3840</v>
      </c>
      <c r="B628" s="5">
        <v>24754.98</v>
      </c>
      <c r="C628" s="44" t="s">
        <v>8</v>
      </c>
      <c r="D628" s="44" t="s">
        <v>9</v>
      </c>
      <c r="E628" s="45" t="s">
        <v>44</v>
      </c>
      <c r="F628" s="44" t="s">
        <v>53</v>
      </c>
      <c r="G628" s="46">
        <v>14</v>
      </c>
    </row>
    <row r="629" spans="1:7" ht="24" x14ac:dyDescent="0.25">
      <c r="A629" s="43" t="s">
        <v>3841</v>
      </c>
      <c r="B629" s="5">
        <v>49509.96</v>
      </c>
      <c r="C629" s="44" t="s">
        <v>8</v>
      </c>
      <c r="D629" s="44" t="s">
        <v>9</v>
      </c>
      <c r="E629" s="45" t="s">
        <v>44</v>
      </c>
      <c r="F629" s="44" t="s">
        <v>49</v>
      </c>
      <c r="G629" s="46">
        <v>28</v>
      </c>
    </row>
    <row r="630" spans="1:7" ht="24" x14ac:dyDescent="0.25">
      <c r="A630" s="43" t="s">
        <v>3842</v>
      </c>
      <c r="B630" s="5">
        <v>24754.98</v>
      </c>
      <c r="C630" s="44" t="s">
        <v>8</v>
      </c>
      <c r="D630" s="44" t="s">
        <v>9</v>
      </c>
      <c r="E630" s="45" t="s">
        <v>44</v>
      </c>
      <c r="F630" s="44" t="s">
        <v>53</v>
      </c>
      <c r="G630" s="46">
        <v>14</v>
      </c>
    </row>
    <row r="631" spans="1:7" ht="36" x14ac:dyDescent="0.25">
      <c r="A631" s="43" t="s">
        <v>3843</v>
      </c>
      <c r="B631" s="5">
        <v>49509.96</v>
      </c>
      <c r="C631" s="44" t="s">
        <v>8</v>
      </c>
      <c r="D631" s="44" t="s">
        <v>9</v>
      </c>
      <c r="E631" s="45" t="s">
        <v>44</v>
      </c>
      <c r="F631" s="44" t="s">
        <v>49</v>
      </c>
      <c r="G631" s="46">
        <v>28</v>
      </c>
    </row>
    <row r="632" spans="1:7" ht="36" x14ac:dyDescent="0.25">
      <c r="A632" s="43" t="s">
        <v>3844</v>
      </c>
      <c r="B632" s="5">
        <v>24754.98</v>
      </c>
      <c r="C632" s="44" t="s">
        <v>8</v>
      </c>
      <c r="D632" s="44" t="s">
        <v>9</v>
      </c>
      <c r="E632" s="45" t="s">
        <v>44</v>
      </c>
      <c r="F632" s="44" t="s">
        <v>53</v>
      </c>
      <c r="G632" s="46">
        <v>14</v>
      </c>
    </row>
    <row r="633" spans="1:7" ht="24" x14ac:dyDescent="0.25">
      <c r="A633" s="43" t="s">
        <v>3845</v>
      </c>
      <c r="B633" s="5">
        <v>198039.84</v>
      </c>
      <c r="C633" s="44" t="s">
        <v>8</v>
      </c>
      <c r="D633" s="44" t="s">
        <v>9</v>
      </c>
      <c r="E633" s="45" t="s">
        <v>44</v>
      </c>
      <c r="F633" s="44" t="s">
        <v>48</v>
      </c>
      <c r="G633" s="46">
        <v>23</v>
      </c>
    </row>
    <row r="634" spans="1:7" ht="36" x14ac:dyDescent="0.25">
      <c r="A634" s="43" t="s">
        <v>3846</v>
      </c>
      <c r="B634" s="5">
        <v>74264.94</v>
      </c>
      <c r="C634" s="44" t="s">
        <v>8</v>
      </c>
      <c r="D634" s="44" t="s">
        <v>9</v>
      </c>
      <c r="E634" s="45" t="s">
        <v>21</v>
      </c>
      <c r="F634" s="44" t="s">
        <v>62</v>
      </c>
      <c r="G634" s="46">
        <v>42</v>
      </c>
    </row>
    <row r="635" spans="1:7" ht="36" x14ac:dyDescent="0.25">
      <c r="A635" s="43" t="s">
        <v>3847</v>
      </c>
      <c r="B635" s="5">
        <v>99019.92</v>
      </c>
      <c r="C635" s="44" t="s">
        <v>8</v>
      </c>
      <c r="D635" s="44" t="s">
        <v>9</v>
      </c>
      <c r="E635" s="45" t="s">
        <v>21</v>
      </c>
      <c r="F635" s="44" t="s">
        <v>47</v>
      </c>
      <c r="G635" s="46">
        <v>16</v>
      </c>
    </row>
    <row r="636" spans="1:7" ht="24" x14ac:dyDescent="0.25">
      <c r="A636" s="43" t="s">
        <v>3848</v>
      </c>
      <c r="B636" s="5">
        <v>49509.96</v>
      </c>
      <c r="C636" s="44" t="s">
        <v>8</v>
      </c>
      <c r="D636" s="44" t="s">
        <v>9</v>
      </c>
      <c r="E636" s="45" t="s">
        <v>21</v>
      </c>
      <c r="F636" s="44" t="s">
        <v>49</v>
      </c>
      <c r="G636" s="46">
        <v>10</v>
      </c>
    </row>
    <row r="637" spans="1:7" ht="24" x14ac:dyDescent="0.25">
      <c r="A637" s="43" t="s">
        <v>3849</v>
      </c>
      <c r="B637" s="5">
        <v>198039.84</v>
      </c>
      <c r="C637" s="44" t="s">
        <v>8</v>
      </c>
      <c r="D637" s="44" t="s">
        <v>9</v>
      </c>
      <c r="E637" s="45" t="s">
        <v>21</v>
      </c>
      <c r="F637" s="44" t="s">
        <v>48</v>
      </c>
      <c r="G637" s="46">
        <v>35</v>
      </c>
    </row>
    <row r="638" spans="1:7" ht="24" x14ac:dyDescent="0.25">
      <c r="A638" s="43" t="s">
        <v>3850</v>
      </c>
      <c r="B638" s="5">
        <v>49509.96</v>
      </c>
      <c r="C638" s="44" t="s">
        <v>8</v>
      </c>
      <c r="D638" s="44" t="s">
        <v>9</v>
      </c>
      <c r="E638" s="45" t="s">
        <v>16</v>
      </c>
      <c r="F638" s="44" t="s">
        <v>49</v>
      </c>
      <c r="G638" s="46">
        <v>10</v>
      </c>
    </row>
    <row r="639" spans="1:7" ht="24" x14ac:dyDescent="0.25">
      <c r="A639" s="43" t="s">
        <v>3851</v>
      </c>
      <c r="B639" s="5">
        <v>198039.84</v>
      </c>
      <c r="C639" s="44" t="s">
        <v>8</v>
      </c>
      <c r="D639" s="44" t="s">
        <v>9</v>
      </c>
      <c r="E639" s="45" t="s">
        <v>22</v>
      </c>
      <c r="F639" s="44" t="s">
        <v>48</v>
      </c>
      <c r="G639" s="46">
        <v>236</v>
      </c>
    </row>
    <row r="640" spans="1:7" ht="24" x14ac:dyDescent="0.25">
      <c r="A640" s="43" t="s">
        <v>3852</v>
      </c>
      <c r="B640" s="5">
        <v>99019.92</v>
      </c>
      <c r="C640" s="44" t="s">
        <v>8</v>
      </c>
      <c r="D640" s="44" t="s">
        <v>9</v>
      </c>
      <c r="E640" s="45" t="s">
        <v>22</v>
      </c>
      <c r="F640" s="44" t="s">
        <v>47</v>
      </c>
      <c r="G640" s="46">
        <v>36</v>
      </c>
    </row>
    <row r="641" spans="1:7" ht="24" x14ac:dyDescent="0.25">
      <c r="A641" s="43" t="s">
        <v>3853</v>
      </c>
      <c r="B641" s="5">
        <v>24754.98</v>
      </c>
      <c r="C641" s="44" t="s">
        <v>8</v>
      </c>
      <c r="D641" s="44" t="s">
        <v>9</v>
      </c>
      <c r="E641" s="45" t="s">
        <v>15</v>
      </c>
      <c r="F641" s="44" t="s">
        <v>53</v>
      </c>
      <c r="G641" s="46">
        <v>18</v>
      </c>
    </row>
    <row r="642" spans="1:7" ht="24" x14ac:dyDescent="0.25">
      <c r="A642" s="43" t="s">
        <v>3854</v>
      </c>
      <c r="B642" s="5">
        <v>148529.88</v>
      </c>
      <c r="C642" s="44" t="s">
        <v>8</v>
      </c>
      <c r="D642" s="44" t="s">
        <v>9</v>
      </c>
      <c r="E642" s="45" t="s">
        <v>15</v>
      </c>
      <c r="F642" s="44" t="s">
        <v>50</v>
      </c>
      <c r="G642" s="46">
        <v>34</v>
      </c>
    </row>
    <row r="643" spans="1:7" ht="36" x14ac:dyDescent="0.25">
      <c r="A643" s="43" t="s">
        <v>3855</v>
      </c>
      <c r="B643" s="5">
        <v>99019.92</v>
      </c>
      <c r="C643" s="44" t="s">
        <v>8</v>
      </c>
      <c r="D643" s="44" t="s">
        <v>9</v>
      </c>
      <c r="E643" s="45" t="s">
        <v>2369</v>
      </c>
      <c r="F643" s="44" t="s">
        <v>47</v>
      </c>
      <c r="G643" s="46">
        <v>56</v>
      </c>
    </row>
    <row r="644" spans="1:7" ht="36" x14ac:dyDescent="0.25">
      <c r="A644" s="43" t="s">
        <v>3856</v>
      </c>
      <c r="B644" s="5">
        <v>74264.94</v>
      </c>
      <c r="C644" s="44" t="s">
        <v>8</v>
      </c>
      <c r="D644" s="44" t="s">
        <v>9</v>
      </c>
      <c r="E644" s="45" t="s">
        <v>42</v>
      </c>
      <c r="F644" s="44" t="s">
        <v>62</v>
      </c>
      <c r="G644" s="46">
        <v>42</v>
      </c>
    </row>
    <row r="645" spans="1:7" ht="36" x14ac:dyDescent="0.25">
      <c r="A645" s="43" t="s">
        <v>3857</v>
      </c>
      <c r="B645" s="5">
        <v>49509.96</v>
      </c>
      <c r="C645" s="44" t="s">
        <v>8</v>
      </c>
      <c r="D645" s="44" t="s">
        <v>9</v>
      </c>
      <c r="E645" s="45" t="s">
        <v>43</v>
      </c>
      <c r="F645" s="44" t="s">
        <v>49</v>
      </c>
      <c r="G645" s="46">
        <v>28</v>
      </c>
    </row>
    <row r="646" spans="1:7" ht="36" x14ac:dyDescent="0.25">
      <c r="A646" s="43" t="s">
        <v>3858</v>
      </c>
      <c r="B646" s="5">
        <v>123774.90000000001</v>
      </c>
      <c r="C646" s="44" t="s">
        <v>8</v>
      </c>
      <c r="D646" s="44" t="s">
        <v>9</v>
      </c>
      <c r="E646" s="45" t="s">
        <v>10</v>
      </c>
      <c r="F646" s="44" t="s">
        <v>64</v>
      </c>
      <c r="G646" s="46">
        <v>70</v>
      </c>
    </row>
    <row r="647" spans="1:7" ht="24" x14ac:dyDescent="0.25">
      <c r="A647" s="43" t="s">
        <v>3859</v>
      </c>
      <c r="B647" s="5">
        <v>99019.92</v>
      </c>
      <c r="C647" s="44" t="s">
        <v>8</v>
      </c>
      <c r="D647" s="44" t="s">
        <v>9</v>
      </c>
      <c r="E647" s="45" t="s">
        <v>14</v>
      </c>
      <c r="F647" s="44" t="s">
        <v>47</v>
      </c>
      <c r="G647" s="46">
        <v>13</v>
      </c>
    </row>
    <row r="648" spans="1:7" ht="24" x14ac:dyDescent="0.25">
      <c r="A648" s="43" t="s">
        <v>3860</v>
      </c>
      <c r="B648" s="5">
        <v>99019.92</v>
      </c>
      <c r="C648" s="44" t="s">
        <v>8</v>
      </c>
      <c r="D648" s="44" t="s">
        <v>9</v>
      </c>
      <c r="E648" s="45" t="s">
        <v>14</v>
      </c>
      <c r="F648" s="44" t="s">
        <v>47</v>
      </c>
      <c r="G648" s="46">
        <v>16</v>
      </c>
    </row>
    <row r="649" spans="1:7" ht="36" x14ac:dyDescent="0.25">
      <c r="A649" s="43" t="s">
        <v>3861</v>
      </c>
      <c r="B649" s="5">
        <v>247549.80000000002</v>
      </c>
      <c r="C649" s="44" t="s">
        <v>8</v>
      </c>
      <c r="D649" s="44" t="s">
        <v>9</v>
      </c>
      <c r="E649" s="45" t="s">
        <v>14</v>
      </c>
      <c r="F649" s="44" t="s">
        <v>65</v>
      </c>
      <c r="G649" s="46">
        <v>30</v>
      </c>
    </row>
    <row r="650" spans="1:7" ht="24" x14ac:dyDescent="0.25">
      <c r="A650" s="43" t="s">
        <v>3862</v>
      </c>
      <c r="B650" s="5">
        <v>99019.92</v>
      </c>
      <c r="C650" s="44" t="s">
        <v>8</v>
      </c>
      <c r="D650" s="44" t="s">
        <v>9</v>
      </c>
      <c r="E650" s="45" t="s">
        <v>14</v>
      </c>
      <c r="F650" s="44" t="s">
        <v>47</v>
      </c>
      <c r="G650" s="46">
        <v>13</v>
      </c>
    </row>
    <row r="651" spans="1:7" ht="36" x14ac:dyDescent="0.25">
      <c r="A651" s="43" t="s">
        <v>3863</v>
      </c>
      <c r="B651" s="5">
        <v>123774.90000000001</v>
      </c>
      <c r="C651" s="44" t="s">
        <v>8</v>
      </c>
      <c r="D651" s="44" t="s">
        <v>9</v>
      </c>
      <c r="E651" s="45" t="s">
        <v>9</v>
      </c>
      <c r="F651" s="44" t="s">
        <v>64</v>
      </c>
      <c r="G651" s="46">
        <v>70</v>
      </c>
    </row>
    <row r="652" spans="1:7" ht="36" x14ac:dyDescent="0.25">
      <c r="A652" s="43" t="s">
        <v>3864</v>
      </c>
      <c r="B652" s="5">
        <v>99019.92</v>
      </c>
      <c r="C652" s="44" t="s">
        <v>8</v>
      </c>
      <c r="D652" s="44" t="s">
        <v>9</v>
      </c>
      <c r="E652" s="45" t="s">
        <v>9</v>
      </c>
      <c r="F652" s="44" t="s">
        <v>47</v>
      </c>
      <c r="G652" s="46">
        <v>56</v>
      </c>
    </row>
    <row r="653" spans="1:7" ht="24" x14ac:dyDescent="0.25">
      <c r="A653" s="43" t="s">
        <v>3865</v>
      </c>
      <c r="B653" s="5">
        <v>148529.88</v>
      </c>
      <c r="C653" s="44" t="s">
        <v>8</v>
      </c>
      <c r="D653" s="44" t="s">
        <v>9</v>
      </c>
      <c r="E653" s="45" t="s">
        <v>29</v>
      </c>
      <c r="F653" s="44" t="s">
        <v>50</v>
      </c>
      <c r="G653" s="46">
        <v>12</v>
      </c>
    </row>
    <row r="654" spans="1:7" ht="48" x14ac:dyDescent="0.25">
      <c r="A654" s="43" t="s">
        <v>3866</v>
      </c>
      <c r="B654" s="5">
        <v>247549.80000000002</v>
      </c>
      <c r="C654" s="44" t="s">
        <v>8</v>
      </c>
      <c r="D654" s="44" t="s">
        <v>9</v>
      </c>
      <c r="E654" s="45" t="s">
        <v>11</v>
      </c>
      <c r="F654" s="44" t="s">
        <v>65</v>
      </c>
      <c r="G654" s="46">
        <v>140</v>
      </c>
    </row>
    <row r="655" spans="1:7" ht="48" x14ac:dyDescent="0.25">
      <c r="A655" s="43" t="s">
        <v>3867</v>
      </c>
      <c r="B655" s="5">
        <v>198039.84</v>
      </c>
      <c r="C655" s="44" t="s">
        <v>8</v>
      </c>
      <c r="D655" s="44" t="s">
        <v>9</v>
      </c>
      <c r="E655" s="45" t="s">
        <v>9</v>
      </c>
      <c r="F655" s="44" t="s">
        <v>48</v>
      </c>
      <c r="G655" s="46">
        <v>112</v>
      </c>
    </row>
    <row r="656" spans="1:7" ht="24" x14ac:dyDescent="0.25">
      <c r="A656" s="43" t="s">
        <v>3868</v>
      </c>
      <c r="B656" s="5">
        <v>49509.96</v>
      </c>
      <c r="C656" s="44" t="s">
        <v>8</v>
      </c>
      <c r="D656" s="44" t="s">
        <v>9</v>
      </c>
      <c r="E656" s="45" t="s">
        <v>39</v>
      </c>
      <c r="F656" s="44" t="s">
        <v>49</v>
      </c>
      <c r="G656" s="46">
        <v>11</v>
      </c>
    </row>
    <row r="657" spans="1:7" ht="48" x14ac:dyDescent="0.25">
      <c r="A657" s="43" t="s">
        <v>3869</v>
      </c>
      <c r="B657" s="5">
        <v>272304.78000000003</v>
      </c>
      <c r="C657" s="44" t="s">
        <v>8</v>
      </c>
      <c r="D657" s="44" t="s">
        <v>9</v>
      </c>
      <c r="E657" s="45" t="s">
        <v>9</v>
      </c>
      <c r="F657" s="44" t="s">
        <v>4159</v>
      </c>
      <c r="G657" s="46">
        <v>154</v>
      </c>
    </row>
    <row r="658" spans="1:7" ht="36" x14ac:dyDescent="0.25">
      <c r="A658" s="43" t="s">
        <v>3870</v>
      </c>
      <c r="B658" s="5">
        <v>198039.84</v>
      </c>
      <c r="C658" s="44" t="s">
        <v>8</v>
      </c>
      <c r="D658" s="44" t="s">
        <v>9</v>
      </c>
      <c r="E658" s="45" t="s">
        <v>32</v>
      </c>
      <c r="F658" s="44" t="s">
        <v>48</v>
      </c>
      <c r="G658" s="46">
        <v>112</v>
      </c>
    </row>
    <row r="659" spans="1:7" ht="36" x14ac:dyDescent="0.25">
      <c r="A659" s="43" t="s">
        <v>3871</v>
      </c>
      <c r="B659" s="5">
        <v>45668.03</v>
      </c>
      <c r="C659" s="44" t="s">
        <v>8</v>
      </c>
      <c r="D659" s="44" t="s">
        <v>9</v>
      </c>
      <c r="E659" s="45" t="s">
        <v>9</v>
      </c>
      <c r="F659" s="44" t="s">
        <v>53</v>
      </c>
      <c r="G659" s="46">
        <v>2</v>
      </c>
    </row>
    <row r="660" spans="1:7" ht="24" x14ac:dyDescent="0.25">
      <c r="A660" s="43" t="s">
        <v>3872</v>
      </c>
      <c r="B660" s="5">
        <v>45668.03</v>
      </c>
      <c r="C660" s="44" t="s">
        <v>8</v>
      </c>
      <c r="D660" s="44" t="s">
        <v>9</v>
      </c>
      <c r="E660" s="45" t="s">
        <v>9</v>
      </c>
      <c r="F660" s="44" t="s">
        <v>53</v>
      </c>
      <c r="G660" s="46">
        <v>3</v>
      </c>
    </row>
    <row r="661" spans="1:7" ht="24" x14ac:dyDescent="0.25">
      <c r="A661" s="43" t="s">
        <v>3873</v>
      </c>
      <c r="B661" s="5">
        <v>45668.03</v>
      </c>
      <c r="C661" s="44" t="s">
        <v>8</v>
      </c>
      <c r="D661" s="44" t="s">
        <v>9</v>
      </c>
      <c r="E661" s="45" t="s">
        <v>9</v>
      </c>
      <c r="F661" s="44" t="s">
        <v>53</v>
      </c>
      <c r="G661" s="46">
        <v>4</v>
      </c>
    </row>
    <row r="662" spans="1:7" ht="24" x14ac:dyDescent="0.25">
      <c r="A662" s="43" t="s">
        <v>3874</v>
      </c>
      <c r="B662" s="5">
        <v>45668.03</v>
      </c>
      <c r="C662" s="44" t="s">
        <v>8</v>
      </c>
      <c r="D662" s="44" t="s">
        <v>9</v>
      </c>
      <c r="E662" s="45" t="s">
        <v>20</v>
      </c>
      <c r="F662" s="44" t="s">
        <v>53</v>
      </c>
      <c r="G662" s="46">
        <v>6</v>
      </c>
    </row>
    <row r="663" spans="1:7" ht="24" x14ac:dyDescent="0.25">
      <c r="A663" s="43" t="s">
        <v>3875</v>
      </c>
      <c r="B663" s="5">
        <v>45668.03</v>
      </c>
      <c r="C663" s="44" t="s">
        <v>8</v>
      </c>
      <c r="D663" s="44" t="s">
        <v>9</v>
      </c>
      <c r="E663" s="45" t="s">
        <v>20</v>
      </c>
      <c r="F663" s="44" t="s">
        <v>53</v>
      </c>
      <c r="G663" s="46">
        <v>3</v>
      </c>
    </row>
    <row r="664" spans="1:7" ht="24" x14ac:dyDescent="0.25">
      <c r="A664" s="43" t="s">
        <v>3876</v>
      </c>
      <c r="B664" s="5">
        <v>45668.03</v>
      </c>
      <c r="C664" s="44" t="s">
        <v>8</v>
      </c>
      <c r="D664" s="44" t="s">
        <v>9</v>
      </c>
      <c r="E664" s="45" t="s">
        <v>20</v>
      </c>
      <c r="F664" s="44" t="s">
        <v>53</v>
      </c>
      <c r="G664" s="46">
        <v>3</v>
      </c>
    </row>
    <row r="665" spans="1:7" ht="24" x14ac:dyDescent="0.25">
      <c r="A665" s="43" t="s">
        <v>3877</v>
      </c>
      <c r="B665" s="5">
        <v>45668.03</v>
      </c>
      <c r="C665" s="44" t="s">
        <v>8</v>
      </c>
      <c r="D665" s="44" t="s">
        <v>9</v>
      </c>
      <c r="E665" s="45" t="s">
        <v>20</v>
      </c>
      <c r="F665" s="44" t="s">
        <v>53</v>
      </c>
      <c r="G665" s="46">
        <v>4</v>
      </c>
    </row>
    <row r="666" spans="1:7" ht="24" x14ac:dyDescent="0.25">
      <c r="A666" s="43" t="s">
        <v>3878</v>
      </c>
      <c r="B666" s="5">
        <v>45668.03</v>
      </c>
      <c r="C666" s="44" t="s">
        <v>8</v>
      </c>
      <c r="D666" s="44" t="s">
        <v>9</v>
      </c>
      <c r="E666" s="45" t="s">
        <v>20</v>
      </c>
      <c r="F666" s="44" t="s">
        <v>53</v>
      </c>
      <c r="G666" s="46">
        <v>3</v>
      </c>
    </row>
    <row r="667" spans="1:7" ht="24" x14ac:dyDescent="0.25">
      <c r="A667" s="43" t="s">
        <v>3879</v>
      </c>
      <c r="B667" s="5">
        <v>45668.03</v>
      </c>
      <c r="C667" s="44" t="s">
        <v>8</v>
      </c>
      <c r="D667" s="44" t="s">
        <v>9</v>
      </c>
      <c r="E667" s="45" t="s">
        <v>25</v>
      </c>
      <c r="F667" s="44" t="s">
        <v>53</v>
      </c>
      <c r="G667" s="46">
        <v>4</v>
      </c>
    </row>
    <row r="668" spans="1:7" ht="24" x14ac:dyDescent="0.25">
      <c r="A668" s="43" t="s">
        <v>3880</v>
      </c>
      <c r="B668" s="5">
        <v>45668.03</v>
      </c>
      <c r="C668" s="44" t="s">
        <v>8</v>
      </c>
      <c r="D668" s="44" t="s">
        <v>9</v>
      </c>
      <c r="E668" s="45" t="s">
        <v>9</v>
      </c>
      <c r="F668" s="44" t="s">
        <v>53</v>
      </c>
      <c r="G668" s="46">
        <v>4</v>
      </c>
    </row>
    <row r="669" spans="1:7" ht="24" x14ac:dyDescent="0.25">
      <c r="A669" s="43" t="s">
        <v>3881</v>
      </c>
      <c r="B669" s="5">
        <v>45668.03</v>
      </c>
      <c r="C669" s="44" t="s">
        <v>8</v>
      </c>
      <c r="D669" s="44" t="s">
        <v>9</v>
      </c>
      <c r="E669" s="45" t="s">
        <v>22</v>
      </c>
      <c r="F669" s="44" t="s">
        <v>53</v>
      </c>
      <c r="G669" s="46">
        <v>3</v>
      </c>
    </row>
    <row r="670" spans="1:7" ht="24" x14ac:dyDescent="0.25">
      <c r="A670" s="43" t="s">
        <v>3882</v>
      </c>
      <c r="B670" s="5">
        <v>45668.03</v>
      </c>
      <c r="C670" s="44" t="s">
        <v>8</v>
      </c>
      <c r="D670" s="44" t="s">
        <v>9</v>
      </c>
      <c r="E670" s="45" t="s">
        <v>13</v>
      </c>
      <c r="F670" s="44" t="s">
        <v>53</v>
      </c>
      <c r="G670" s="46">
        <v>1</v>
      </c>
    </row>
    <row r="671" spans="1:7" ht="24" x14ac:dyDescent="0.25">
      <c r="A671" s="43" t="s">
        <v>3883</v>
      </c>
      <c r="B671" s="5">
        <v>45668.03</v>
      </c>
      <c r="C671" s="44" t="s">
        <v>8</v>
      </c>
      <c r="D671" s="44" t="s">
        <v>9</v>
      </c>
      <c r="E671" s="45" t="s">
        <v>13</v>
      </c>
      <c r="F671" s="44" t="s">
        <v>53</v>
      </c>
      <c r="G671" s="46">
        <v>4</v>
      </c>
    </row>
    <row r="672" spans="1:7" ht="24" x14ac:dyDescent="0.25">
      <c r="A672" s="43" t="s">
        <v>3884</v>
      </c>
      <c r="B672" s="5">
        <v>45668.03</v>
      </c>
      <c r="C672" s="44" t="s">
        <v>8</v>
      </c>
      <c r="D672" s="44" t="s">
        <v>9</v>
      </c>
      <c r="E672" s="45" t="s">
        <v>13</v>
      </c>
      <c r="F672" s="44" t="s">
        <v>53</v>
      </c>
      <c r="G672" s="46">
        <v>2</v>
      </c>
    </row>
    <row r="673" spans="1:7" ht="24" x14ac:dyDescent="0.25">
      <c r="A673" s="43" t="s">
        <v>3885</v>
      </c>
      <c r="B673" s="5">
        <v>45668.03</v>
      </c>
      <c r="C673" s="44" t="s">
        <v>8</v>
      </c>
      <c r="D673" s="44" t="s">
        <v>9</v>
      </c>
      <c r="E673" s="45" t="s">
        <v>13</v>
      </c>
      <c r="F673" s="44" t="s">
        <v>53</v>
      </c>
      <c r="G673" s="46">
        <v>6</v>
      </c>
    </row>
    <row r="674" spans="1:7" ht="24" x14ac:dyDescent="0.25">
      <c r="A674" s="43" t="s">
        <v>3886</v>
      </c>
      <c r="B674" s="5">
        <v>45668.03</v>
      </c>
      <c r="C674" s="44" t="s">
        <v>8</v>
      </c>
      <c r="D674" s="44" t="s">
        <v>9</v>
      </c>
      <c r="E674" s="45" t="s">
        <v>13</v>
      </c>
      <c r="F674" s="44" t="s">
        <v>53</v>
      </c>
      <c r="G674" s="46">
        <v>5</v>
      </c>
    </row>
    <row r="675" spans="1:7" ht="36" x14ac:dyDescent="0.25">
      <c r="A675" s="43" t="s">
        <v>3887</v>
      </c>
      <c r="B675" s="5">
        <v>45668.03</v>
      </c>
      <c r="C675" s="44" t="s">
        <v>8</v>
      </c>
      <c r="D675" s="44" t="s">
        <v>9</v>
      </c>
      <c r="E675" s="45" t="s">
        <v>14</v>
      </c>
      <c r="F675" s="44" t="s">
        <v>53</v>
      </c>
      <c r="G675" s="46">
        <v>4</v>
      </c>
    </row>
    <row r="676" spans="1:7" ht="24" x14ac:dyDescent="0.25">
      <c r="A676" s="43" t="s">
        <v>3888</v>
      </c>
      <c r="B676" s="5">
        <v>45668.03</v>
      </c>
      <c r="C676" s="44" t="s">
        <v>8</v>
      </c>
      <c r="D676" s="44" t="s">
        <v>9</v>
      </c>
      <c r="E676" s="45" t="s">
        <v>14</v>
      </c>
      <c r="F676" s="44" t="s">
        <v>53</v>
      </c>
      <c r="G676" s="46">
        <v>1</v>
      </c>
    </row>
    <row r="677" spans="1:7" ht="24" x14ac:dyDescent="0.25">
      <c r="A677" s="43" t="s">
        <v>3889</v>
      </c>
      <c r="B677" s="5">
        <v>45668.03</v>
      </c>
      <c r="C677" s="44" t="s">
        <v>8</v>
      </c>
      <c r="D677" s="44" t="s">
        <v>9</v>
      </c>
      <c r="E677" s="45" t="s">
        <v>34</v>
      </c>
      <c r="F677" s="44" t="s">
        <v>53</v>
      </c>
      <c r="G677" s="46">
        <v>2</v>
      </c>
    </row>
    <row r="678" spans="1:7" ht="24" x14ac:dyDescent="0.25">
      <c r="A678" s="43" t="s">
        <v>3890</v>
      </c>
      <c r="B678" s="5">
        <v>45668.03</v>
      </c>
      <c r="C678" s="44" t="s">
        <v>8</v>
      </c>
      <c r="D678" s="44" t="s">
        <v>9</v>
      </c>
      <c r="E678" s="45" t="s">
        <v>19</v>
      </c>
      <c r="F678" s="44" t="s">
        <v>53</v>
      </c>
      <c r="G678" s="46">
        <v>5</v>
      </c>
    </row>
    <row r="679" spans="1:7" ht="24" x14ac:dyDescent="0.25">
      <c r="A679" s="43" t="s">
        <v>3891</v>
      </c>
      <c r="B679" s="5">
        <v>45668.03</v>
      </c>
      <c r="C679" s="44" t="s">
        <v>8</v>
      </c>
      <c r="D679" s="44" t="s">
        <v>9</v>
      </c>
      <c r="E679" s="45" t="s">
        <v>37</v>
      </c>
      <c r="F679" s="44" t="s">
        <v>53</v>
      </c>
      <c r="G679" s="46">
        <v>5</v>
      </c>
    </row>
    <row r="680" spans="1:7" ht="24" x14ac:dyDescent="0.25">
      <c r="A680" s="43" t="s">
        <v>3892</v>
      </c>
      <c r="B680" s="5">
        <v>45668.03</v>
      </c>
      <c r="C680" s="44" t="s">
        <v>8</v>
      </c>
      <c r="D680" s="44" t="s">
        <v>9</v>
      </c>
      <c r="E680" s="45" t="s">
        <v>29</v>
      </c>
      <c r="F680" s="44" t="s">
        <v>53</v>
      </c>
      <c r="G680" s="46">
        <v>4</v>
      </c>
    </row>
    <row r="681" spans="1:7" ht="24" x14ac:dyDescent="0.25">
      <c r="A681" s="43" t="s">
        <v>3893</v>
      </c>
      <c r="B681" s="5">
        <v>45668.03</v>
      </c>
      <c r="C681" s="44" t="s">
        <v>8</v>
      </c>
      <c r="D681" s="44" t="s">
        <v>9</v>
      </c>
      <c r="E681" s="45" t="s">
        <v>26</v>
      </c>
      <c r="F681" s="44" t="s">
        <v>53</v>
      </c>
      <c r="G681" s="46">
        <v>3</v>
      </c>
    </row>
    <row r="682" spans="1:7" ht="24" x14ac:dyDescent="0.25">
      <c r="A682" s="43" t="s">
        <v>3894</v>
      </c>
      <c r="B682" s="5">
        <v>45668.03</v>
      </c>
      <c r="C682" s="44" t="s">
        <v>8</v>
      </c>
      <c r="D682" s="44" t="s">
        <v>9</v>
      </c>
      <c r="E682" s="45" t="s">
        <v>26</v>
      </c>
      <c r="F682" s="44" t="s">
        <v>53</v>
      </c>
      <c r="G682" s="46">
        <v>4</v>
      </c>
    </row>
    <row r="683" spans="1:7" ht="24" x14ac:dyDescent="0.25">
      <c r="A683" s="43" t="s">
        <v>3895</v>
      </c>
      <c r="B683" s="5">
        <v>45668.03</v>
      </c>
      <c r="C683" s="44" t="s">
        <v>8</v>
      </c>
      <c r="D683" s="44" t="s">
        <v>9</v>
      </c>
      <c r="E683" s="45" t="s">
        <v>26</v>
      </c>
      <c r="F683" s="44" t="s">
        <v>53</v>
      </c>
      <c r="G683" s="46">
        <v>5</v>
      </c>
    </row>
    <row r="684" spans="1:7" ht="24" x14ac:dyDescent="0.25">
      <c r="A684" s="43" t="s">
        <v>3896</v>
      </c>
      <c r="B684" s="5">
        <v>45668.03</v>
      </c>
      <c r="C684" s="44" t="s">
        <v>8</v>
      </c>
      <c r="D684" s="44" t="s">
        <v>9</v>
      </c>
      <c r="E684" s="45" t="s">
        <v>26</v>
      </c>
      <c r="F684" s="44" t="s">
        <v>53</v>
      </c>
      <c r="G684" s="46">
        <v>4</v>
      </c>
    </row>
    <row r="685" spans="1:7" ht="24" x14ac:dyDescent="0.25">
      <c r="A685" s="43" t="s">
        <v>3897</v>
      </c>
      <c r="B685" s="5">
        <v>45668.03</v>
      </c>
      <c r="C685" s="44" t="s">
        <v>8</v>
      </c>
      <c r="D685" s="44" t="s">
        <v>9</v>
      </c>
      <c r="E685" s="45" t="s">
        <v>26</v>
      </c>
      <c r="F685" s="44" t="s">
        <v>53</v>
      </c>
      <c r="G685" s="46">
        <v>4</v>
      </c>
    </row>
    <row r="686" spans="1:7" ht="24" x14ac:dyDescent="0.25">
      <c r="A686" s="43" t="s">
        <v>3898</v>
      </c>
      <c r="B686" s="5">
        <v>45668.03</v>
      </c>
      <c r="C686" s="44" t="s">
        <v>8</v>
      </c>
      <c r="D686" s="44" t="s">
        <v>9</v>
      </c>
      <c r="E686" s="45" t="s">
        <v>32</v>
      </c>
      <c r="F686" s="44" t="s">
        <v>53</v>
      </c>
      <c r="G686" s="46">
        <v>5</v>
      </c>
    </row>
    <row r="687" spans="1:7" ht="24" x14ac:dyDescent="0.25">
      <c r="A687" s="43" t="s">
        <v>3899</v>
      </c>
      <c r="B687" s="5">
        <v>117520.32000000001</v>
      </c>
      <c r="C687" s="44" t="s">
        <v>8</v>
      </c>
      <c r="D687" s="44" t="s">
        <v>9</v>
      </c>
      <c r="E687" s="45" t="s">
        <v>9</v>
      </c>
      <c r="F687" s="44" t="s">
        <v>53</v>
      </c>
      <c r="G687" s="46">
        <v>3</v>
      </c>
    </row>
    <row r="688" spans="1:7" ht="24" x14ac:dyDescent="0.25">
      <c r="A688" s="43" t="s">
        <v>3900</v>
      </c>
      <c r="B688" s="5">
        <v>73450.2</v>
      </c>
      <c r="C688" s="44" t="s">
        <v>8</v>
      </c>
      <c r="D688" s="44" t="s">
        <v>9</v>
      </c>
      <c r="E688" s="45" t="s">
        <v>9</v>
      </c>
      <c r="F688" s="44" t="s">
        <v>53</v>
      </c>
      <c r="G688" s="46">
        <v>7</v>
      </c>
    </row>
    <row r="689" spans="1:7" ht="24" x14ac:dyDescent="0.25">
      <c r="A689" s="43" t="s">
        <v>3901</v>
      </c>
      <c r="B689" s="5">
        <v>146900.4</v>
      </c>
      <c r="C689" s="44" t="s">
        <v>8</v>
      </c>
      <c r="D689" s="44" t="s">
        <v>9</v>
      </c>
      <c r="E689" s="45" t="s">
        <v>9</v>
      </c>
      <c r="F689" s="44" t="s">
        <v>53</v>
      </c>
      <c r="G689" s="46">
        <v>7</v>
      </c>
    </row>
    <row r="690" spans="1:7" ht="24" x14ac:dyDescent="0.25">
      <c r="A690" s="43" t="s">
        <v>3902</v>
      </c>
      <c r="B690" s="5">
        <v>117520.32000000001</v>
      </c>
      <c r="C690" s="44" t="s">
        <v>8</v>
      </c>
      <c r="D690" s="44" t="s">
        <v>9</v>
      </c>
      <c r="E690" s="45" t="s">
        <v>9</v>
      </c>
      <c r="F690" s="44" t="s">
        <v>53</v>
      </c>
      <c r="G690" s="46">
        <v>2</v>
      </c>
    </row>
    <row r="691" spans="1:7" ht="24" x14ac:dyDescent="0.25">
      <c r="A691" s="43" t="s">
        <v>3903</v>
      </c>
      <c r="B691" s="5">
        <v>117520.32000000001</v>
      </c>
      <c r="C691" s="44" t="s">
        <v>8</v>
      </c>
      <c r="D691" s="44" t="s">
        <v>9</v>
      </c>
      <c r="E691" s="45" t="s">
        <v>9</v>
      </c>
      <c r="F691" s="44" t="s">
        <v>53</v>
      </c>
      <c r="G691" s="46">
        <v>7</v>
      </c>
    </row>
    <row r="692" spans="1:7" ht="24" x14ac:dyDescent="0.25">
      <c r="A692" s="43" t="s">
        <v>3904</v>
      </c>
      <c r="B692" s="5">
        <v>91812.75</v>
      </c>
      <c r="C692" s="44" t="s">
        <v>8</v>
      </c>
      <c r="D692" s="44" t="s">
        <v>9</v>
      </c>
      <c r="E692" s="45" t="s">
        <v>9</v>
      </c>
      <c r="F692" s="44" t="s">
        <v>53</v>
      </c>
      <c r="G692" s="46">
        <v>1</v>
      </c>
    </row>
    <row r="693" spans="1:7" ht="24" x14ac:dyDescent="0.25">
      <c r="A693" s="43" t="s">
        <v>3905</v>
      </c>
      <c r="B693" s="5">
        <v>91812.75</v>
      </c>
      <c r="C693" s="44" t="s">
        <v>8</v>
      </c>
      <c r="D693" s="44" t="s">
        <v>9</v>
      </c>
      <c r="E693" s="45" t="s">
        <v>9</v>
      </c>
      <c r="F693" s="44" t="s">
        <v>53</v>
      </c>
      <c r="G693" s="46">
        <v>2</v>
      </c>
    </row>
    <row r="694" spans="1:7" ht="24" x14ac:dyDescent="0.25">
      <c r="A694" s="43" t="s">
        <v>3906</v>
      </c>
      <c r="B694" s="5">
        <v>91812.75</v>
      </c>
      <c r="C694" s="44" t="s">
        <v>8</v>
      </c>
      <c r="D694" s="44" t="s">
        <v>9</v>
      </c>
      <c r="E694" s="45" t="s">
        <v>9</v>
      </c>
      <c r="F694" s="44" t="s">
        <v>53</v>
      </c>
      <c r="G694" s="46">
        <v>3</v>
      </c>
    </row>
    <row r="695" spans="1:7" ht="24" x14ac:dyDescent="0.25">
      <c r="A695" s="43" t="s">
        <v>3907</v>
      </c>
      <c r="B695" s="5">
        <v>91812.75</v>
      </c>
      <c r="C695" s="44" t="s">
        <v>8</v>
      </c>
      <c r="D695" s="44" t="s">
        <v>9</v>
      </c>
      <c r="E695" s="45" t="s">
        <v>9</v>
      </c>
      <c r="F695" s="44" t="s">
        <v>53</v>
      </c>
      <c r="G695" s="46">
        <v>5</v>
      </c>
    </row>
    <row r="696" spans="1:7" ht="24" x14ac:dyDescent="0.25">
      <c r="A696" s="43" t="s">
        <v>3908</v>
      </c>
      <c r="B696" s="5">
        <v>58760.160000000003</v>
      </c>
      <c r="C696" s="44" t="s">
        <v>8</v>
      </c>
      <c r="D696" s="44" t="s">
        <v>9</v>
      </c>
      <c r="E696" s="45" t="s">
        <v>9</v>
      </c>
      <c r="F696" s="44" t="s">
        <v>53</v>
      </c>
      <c r="G696" s="46">
        <v>2</v>
      </c>
    </row>
    <row r="697" spans="1:7" ht="24" x14ac:dyDescent="0.25">
      <c r="A697" s="43" t="s">
        <v>3909</v>
      </c>
      <c r="B697" s="5">
        <v>55087.65</v>
      </c>
      <c r="C697" s="44" t="s">
        <v>8</v>
      </c>
      <c r="D697" s="44" t="s">
        <v>9</v>
      </c>
      <c r="E697" s="45" t="s">
        <v>9</v>
      </c>
      <c r="F697" s="44" t="s">
        <v>53</v>
      </c>
      <c r="G697" s="46">
        <v>5</v>
      </c>
    </row>
    <row r="698" spans="1:7" ht="24" x14ac:dyDescent="0.25">
      <c r="A698" s="43" t="s">
        <v>3910</v>
      </c>
      <c r="B698" s="5">
        <v>102830.28</v>
      </c>
      <c r="C698" s="44" t="s">
        <v>8</v>
      </c>
      <c r="D698" s="44" t="s">
        <v>9</v>
      </c>
      <c r="E698" s="45" t="s">
        <v>9</v>
      </c>
      <c r="F698" s="44" t="s">
        <v>53</v>
      </c>
      <c r="G698" s="46">
        <v>3</v>
      </c>
    </row>
    <row r="699" spans="1:7" ht="24" x14ac:dyDescent="0.25">
      <c r="A699" s="43" t="s">
        <v>3911</v>
      </c>
      <c r="B699" s="5">
        <v>55087.65</v>
      </c>
      <c r="C699" s="44" t="s">
        <v>8</v>
      </c>
      <c r="D699" s="44" t="s">
        <v>9</v>
      </c>
      <c r="E699" s="45" t="s">
        <v>9</v>
      </c>
      <c r="F699" s="44" t="s">
        <v>53</v>
      </c>
      <c r="G699" s="46">
        <v>3</v>
      </c>
    </row>
    <row r="700" spans="1:7" ht="24" x14ac:dyDescent="0.25">
      <c r="A700" s="43" t="s">
        <v>3912</v>
      </c>
      <c r="B700" s="5">
        <v>102830.28</v>
      </c>
      <c r="C700" s="44" t="s">
        <v>8</v>
      </c>
      <c r="D700" s="44" t="s">
        <v>9</v>
      </c>
      <c r="E700" s="45" t="s">
        <v>9</v>
      </c>
      <c r="F700" s="44" t="s">
        <v>53</v>
      </c>
      <c r="G700" s="46">
        <v>5</v>
      </c>
    </row>
    <row r="701" spans="1:7" ht="24" x14ac:dyDescent="0.25">
      <c r="A701" s="43" t="s">
        <v>3913</v>
      </c>
      <c r="B701" s="5">
        <v>73450.2</v>
      </c>
      <c r="C701" s="44" t="s">
        <v>8</v>
      </c>
      <c r="D701" s="44" t="s">
        <v>9</v>
      </c>
      <c r="E701" s="45" t="s">
        <v>9</v>
      </c>
      <c r="F701" s="44" t="s">
        <v>53</v>
      </c>
      <c r="G701" s="46">
        <v>4</v>
      </c>
    </row>
    <row r="702" spans="1:7" ht="24" x14ac:dyDescent="0.25">
      <c r="A702" s="43" t="s">
        <v>3914</v>
      </c>
      <c r="B702" s="5">
        <v>146900.4</v>
      </c>
      <c r="C702" s="44" t="s">
        <v>8</v>
      </c>
      <c r="D702" s="44" t="s">
        <v>9</v>
      </c>
      <c r="E702" s="45" t="s">
        <v>9</v>
      </c>
      <c r="F702" s="44" t="s">
        <v>53</v>
      </c>
      <c r="G702" s="46">
        <v>4</v>
      </c>
    </row>
    <row r="703" spans="1:7" ht="24" x14ac:dyDescent="0.25">
      <c r="A703" s="43" t="s">
        <v>3915</v>
      </c>
      <c r="B703" s="5">
        <v>88140.24</v>
      </c>
      <c r="C703" s="44" t="s">
        <v>8</v>
      </c>
      <c r="D703" s="44" t="s">
        <v>9</v>
      </c>
      <c r="E703" s="45" t="s">
        <v>9</v>
      </c>
      <c r="F703" s="44" t="s">
        <v>53</v>
      </c>
      <c r="G703" s="46">
        <v>4</v>
      </c>
    </row>
    <row r="704" spans="1:7" ht="24" x14ac:dyDescent="0.25">
      <c r="A704" s="43" t="s">
        <v>3916</v>
      </c>
      <c r="B704" s="5">
        <v>73450.2</v>
      </c>
      <c r="C704" s="44" t="s">
        <v>8</v>
      </c>
      <c r="D704" s="44" t="s">
        <v>9</v>
      </c>
      <c r="E704" s="45" t="s">
        <v>9</v>
      </c>
      <c r="F704" s="44" t="s">
        <v>53</v>
      </c>
      <c r="G704" s="46">
        <v>8</v>
      </c>
    </row>
    <row r="705" spans="1:7" ht="24" x14ac:dyDescent="0.25">
      <c r="A705" s="43" t="s">
        <v>3917</v>
      </c>
      <c r="B705" s="5">
        <v>73450.2</v>
      </c>
      <c r="C705" s="44" t="s">
        <v>8</v>
      </c>
      <c r="D705" s="44" t="s">
        <v>9</v>
      </c>
      <c r="E705" s="45" t="s">
        <v>9</v>
      </c>
      <c r="F705" s="44" t="s">
        <v>53</v>
      </c>
      <c r="G705" s="46">
        <v>2</v>
      </c>
    </row>
    <row r="706" spans="1:7" ht="24" x14ac:dyDescent="0.25">
      <c r="A706" s="43" t="s">
        <v>3918</v>
      </c>
      <c r="B706" s="5">
        <v>73450.2</v>
      </c>
      <c r="C706" s="44" t="s">
        <v>8</v>
      </c>
      <c r="D706" s="44" t="s">
        <v>9</v>
      </c>
      <c r="E706" s="45" t="s">
        <v>9</v>
      </c>
      <c r="F706" s="44" t="s">
        <v>53</v>
      </c>
      <c r="G706" s="46">
        <v>9</v>
      </c>
    </row>
    <row r="707" spans="1:7" ht="24" x14ac:dyDescent="0.25">
      <c r="A707" s="43" t="s">
        <v>3919</v>
      </c>
      <c r="B707" s="5">
        <v>110175.3</v>
      </c>
      <c r="C707" s="44" t="s">
        <v>8</v>
      </c>
      <c r="D707" s="44" t="s">
        <v>9</v>
      </c>
      <c r="E707" s="45" t="s">
        <v>9</v>
      </c>
      <c r="F707" s="44" t="s">
        <v>53</v>
      </c>
      <c r="G707" s="46">
        <v>8</v>
      </c>
    </row>
    <row r="708" spans="1:7" ht="24" x14ac:dyDescent="0.25">
      <c r="A708" s="43" t="s">
        <v>3920</v>
      </c>
      <c r="B708" s="5">
        <v>110175.3</v>
      </c>
      <c r="C708" s="44" t="s">
        <v>8</v>
      </c>
      <c r="D708" s="44" t="s">
        <v>9</v>
      </c>
      <c r="E708" s="45" t="s">
        <v>9</v>
      </c>
      <c r="F708" s="44" t="s">
        <v>53</v>
      </c>
      <c r="G708" s="46">
        <v>5</v>
      </c>
    </row>
    <row r="709" spans="1:7" ht="24" x14ac:dyDescent="0.25">
      <c r="A709" s="43" t="s">
        <v>3921</v>
      </c>
      <c r="B709" s="5">
        <v>62432.67</v>
      </c>
      <c r="C709" s="44" t="s">
        <v>8</v>
      </c>
      <c r="D709" s="44" t="s">
        <v>9</v>
      </c>
      <c r="E709" s="45" t="s">
        <v>9</v>
      </c>
      <c r="F709" s="44" t="s">
        <v>53</v>
      </c>
      <c r="G709" s="46">
        <v>6</v>
      </c>
    </row>
    <row r="710" spans="1:7" ht="24" x14ac:dyDescent="0.25">
      <c r="A710" s="43" t="s">
        <v>3922</v>
      </c>
      <c r="B710" s="5">
        <v>73450.2</v>
      </c>
      <c r="C710" s="44" t="s">
        <v>8</v>
      </c>
      <c r="D710" s="44" t="s">
        <v>9</v>
      </c>
      <c r="E710" s="45" t="s">
        <v>9</v>
      </c>
      <c r="F710" s="44" t="s">
        <v>53</v>
      </c>
      <c r="G710" s="46">
        <v>3</v>
      </c>
    </row>
    <row r="711" spans="1:7" ht="24" x14ac:dyDescent="0.25">
      <c r="A711" s="43" t="s">
        <v>3923</v>
      </c>
      <c r="B711" s="5">
        <v>117520.32000000001</v>
      </c>
      <c r="C711" s="44" t="s">
        <v>8</v>
      </c>
      <c r="D711" s="44" t="s">
        <v>9</v>
      </c>
      <c r="E711" s="45" t="s">
        <v>9</v>
      </c>
      <c r="F711" s="44" t="s">
        <v>53</v>
      </c>
      <c r="G711" s="46">
        <v>4</v>
      </c>
    </row>
    <row r="712" spans="1:7" ht="24" x14ac:dyDescent="0.25">
      <c r="A712" s="43" t="s">
        <v>3924</v>
      </c>
      <c r="B712" s="5">
        <v>55087.65</v>
      </c>
      <c r="C712" s="44" t="s">
        <v>8</v>
      </c>
      <c r="D712" s="44" t="s">
        <v>9</v>
      </c>
      <c r="E712" s="45" t="s">
        <v>9</v>
      </c>
      <c r="F712" s="44" t="s">
        <v>53</v>
      </c>
      <c r="G712" s="46">
        <v>9</v>
      </c>
    </row>
    <row r="713" spans="1:7" ht="24" x14ac:dyDescent="0.25">
      <c r="A713" s="43" t="s">
        <v>3925</v>
      </c>
      <c r="B713" s="5">
        <v>146900.4</v>
      </c>
      <c r="C713" s="44" t="s">
        <v>8</v>
      </c>
      <c r="D713" s="44" t="s">
        <v>9</v>
      </c>
      <c r="E713" s="45" t="s">
        <v>9</v>
      </c>
      <c r="F713" s="44" t="s">
        <v>53</v>
      </c>
      <c r="G713" s="46">
        <v>3</v>
      </c>
    </row>
    <row r="714" spans="1:7" ht="24" x14ac:dyDescent="0.25">
      <c r="A714" s="43" t="s">
        <v>3926</v>
      </c>
      <c r="B714" s="5">
        <v>58760.160000000003</v>
      </c>
      <c r="C714" s="44" t="s">
        <v>8</v>
      </c>
      <c r="D714" s="44" t="s">
        <v>9</v>
      </c>
      <c r="E714" s="45" t="s">
        <v>9</v>
      </c>
      <c r="F714" s="44" t="s">
        <v>53</v>
      </c>
      <c r="G714" s="46">
        <v>7</v>
      </c>
    </row>
    <row r="715" spans="1:7" ht="24" x14ac:dyDescent="0.25">
      <c r="A715" s="43" t="s">
        <v>3927</v>
      </c>
      <c r="B715" s="5">
        <v>102830.28</v>
      </c>
      <c r="C715" s="44" t="s">
        <v>8</v>
      </c>
      <c r="D715" s="44" t="s">
        <v>9</v>
      </c>
      <c r="E715" s="45" t="s">
        <v>9</v>
      </c>
      <c r="F715" s="44" t="s">
        <v>53</v>
      </c>
      <c r="G715" s="46">
        <v>5</v>
      </c>
    </row>
    <row r="716" spans="1:7" ht="24" x14ac:dyDescent="0.25">
      <c r="A716" s="43" t="s">
        <v>3928</v>
      </c>
      <c r="B716" s="5">
        <v>146900.4</v>
      </c>
      <c r="C716" s="44" t="s">
        <v>8</v>
      </c>
      <c r="D716" s="44" t="s">
        <v>9</v>
      </c>
      <c r="E716" s="45" t="s">
        <v>20</v>
      </c>
      <c r="F716" s="44" t="s">
        <v>53</v>
      </c>
      <c r="G716" s="46">
        <v>5</v>
      </c>
    </row>
    <row r="717" spans="1:7" ht="24" x14ac:dyDescent="0.25">
      <c r="A717" s="43" t="s">
        <v>3929</v>
      </c>
      <c r="B717" s="5">
        <v>44070.12</v>
      </c>
      <c r="C717" s="44" t="s">
        <v>8</v>
      </c>
      <c r="D717" s="44" t="s">
        <v>9</v>
      </c>
      <c r="E717" s="45" t="s">
        <v>20</v>
      </c>
      <c r="F717" s="44" t="s">
        <v>53</v>
      </c>
      <c r="G717" s="46">
        <v>3</v>
      </c>
    </row>
    <row r="718" spans="1:7" ht="24" x14ac:dyDescent="0.25">
      <c r="A718" s="43" t="s">
        <v>3930</v>
      </c>
      <c r="B718" s="5">
        <v>95485.26</v>
      </c>
      <c r="C718" s="44" t="s">
        <v>8</v>
      </c>
      <c r="D718" s="44" t="s">
        <v>9</v>
      </c>
      <c r="E718" s="45" t="s">
        <v>20</v>
      </c>
      <c r="F718" s="44" t="s">
        <v>53</v>
      </c>
      <c r="G718" s="46">
        <v>2</v>
      </c>
    </row>
    <row r="719" spans="1:7" ht="24" x14ac:dyDescent="0.25">
      <c r="A719" s="43" t="s">
        <v>3931</v>
      </c>
      <c r="B719" s="5">
        <v>117520.32000000001</v>
      </c>
      <c r="C719" s="44" t="s">
        <v>8</v>
      </c>
      <c r="D719" s="44" t="s">
        <v>9</v>
      </c>
      <c r="E719" s="45" t="s">
        <v>20</v>
      </c>
      <c r="F719" s="44" t="s">
        <v>53</v>
      </c>
      <c r="G719" s="46">
        <v>3</v>
      </c>
    </row>
    <row r="720" spans="1:7" ht="24" x14ac:dyDescent="0.25">
      <c r="A720" s="43" t="s">
        <v>3932</v>
      </c>
      <c r="B720" s="5">
        <v>117520.32000000001</v>
      </c>
      <c r="C720" s="44" t="s">
        <v>8</v>
      </c>
      <c r="D720" s="44" t="s">
        <v>9</v>
      </c>
      <c r="E720" s="45" t="s">
        <v>20</v>
      </c>
      <c r="F720" s="44" t="s">
        <v>53</v>
      </c>
      <c r="G720" s="46">
        <v>4</v>
      </c>
    </row>
    <row r="721" spans="1:7" ht="24" x14ac:dyDescent="0.25">
      <c r="A721" s="43" t="s">
        <v>3933</v>
      </c>
      <c r="B721" s="5">
        <v>73450.2</v>
      </c>
      <c r="C721" s="44" t="s">
        <v>8</v>
      </c>
      <c r="D721" s="44" t="s">
        <v>9</v>
      </c>
      <c r="E721" s="45" t="s">
        <v>20</v>
      </c>
      <c r="F721" s="44" t="s">
        <v>53</v>
      </c>
      <c r="G721" s="46">
        <v>4</v>
      </c>
    </row>
    <row r="722" spans="1:7" ht="24" x14ac:dyDescent="0.25">
      <c r="A722" s="43" t="s">
        <v>3934</v>
      </c>
      <c r="B722" s="5">
        <v>132210.35999999999</v>
      </c>
      <c r="C722" s="44" t="s">
        <v>8</v>
      </c>
      <c r="D722" s="44" t="s">
        <v>9</v>
      </c>
      <c r="E722" s="45" t="s">
        <v>20</v>
      </c>
      <c r="F722" s="44" t="s">
        <v>53</v>
      </c>
      <c r="G722" s="46">
        <v>4</v>
      </c>
    </row>
    <row r="723" spans="1:7" ht="24" x14ac:dyDescent="0.25">
      <c r="A723" s="43" t="s">
        <v>3935</v>
      </c>
      <c r="B723" s="5">
        <v>58760.160000000003</v>
      </c>
      <c r="C723" s="44" t="s">
        <v>8</v>
      </c>
      <c r="D723" s="44" t="s">
        <v>9</v>
      </c>
      <c r="E723" s="45" t="s">
        <v>20</v>
      </c>
      <c r="F723" s="44" t="s">
        <v>53</v>
      </c>
      <c r="G723" s="46">
        <v>4</v>
      </c>
    </row>
    <row r="724" spans="1:7" ht="24" x14ac:dyDescent="0.25">
      <c r="A724" s="43" t="s">
        <v>3936</v>
      </c>
      <c r="B724" s="5">
        <v>58760.160000000003</v>
      </c>
      <c r="C724" s="44" t="s">
        <v>8</v>
      </c>
      <c r="D724" s="44" t="s">
        <v>9</v>
      </c>
      <c r="E724" s="45" t="s">
        <v>20</v>
      </c>
      <c r="F724" s="44" t="s">
        <v>53</v>
      </c>
      <c r="G724" s="46">
        <v>2</v>
      </c>
    </row>
    <row r="725" spans="1:7" ht="24" x14ac:dyDescent="0.25">
      <c r="A725" s="43" t="s">
        <v>3937</v>
      </c>
      <c r="B725" s="5">
        <v>117520.32000000001</v>
      </c>
      <c r="C725" s="44" t="s">
        <v>8</v>
      </c>
      <c r="D725" s="44" t="s">
        <v>9</v>
      </c>
      <c r="E725" s="45" t="s">
        <v>20</v>
      </c>
      <c r="F725" s="44" t="s">
        <v>53</v>
      </c>
      <c r="G725" s="46">
        <v>6</v>
      </c>
    </row>
    <row r="726" spans="1:7" ht="24" x14ac:dyDescent="0.25">
      <c r="A726" s="43" t="s">
        <v>3938</v>
      </c>
      <c r="B726" s="5">
        <v>66105.179999999993</v>
      </c>
      <c r="C726" s="44" t="s">
        <v>8</v>
      </c>
      <c r="D726" s="44" t="s">
        <v>9</v>
      </c>
      <c r="E726" s="45" t="s">
        <v>20</v>
      </c>
      <c r="F726" s="44" t="s">
        <v>53</v>
      </c>
      <c r="G726" s="46">
        <v>4</v>
      </c>
    </row>
    <row r="727" spans="1:7" ht="24" x14ac:dyDescent="0.25">
      <c r="A727" s="43" t="s">
        <v>3939</v>
      </c>
      <c r="B727" s="5">
        <v>91812.75</v>
      </c>
      <c r="C727" s="44" t="s">
        <v>8</v>
      </c>
      <c r="D727" s="44" t="s">
        <v>9</v>
      </c>
      <c r="E727" s="45" t="s">
        <v>20</v>
      </c>
      <c r="F727" s="44" t="s">
        <v>53</v>
      </c>
      <c r="G727" s="46">
        <v>4</v>
      </c>
    </row>
    <row r="728" spans="1:7" ht="24" x14ac:dyDescent="0.25">
      <c r="A728" s="43" t="s">
        <v>3940</v>
      </c>
      <c r="B728" s="5">
        <v>146900.4</v>
      </c>
      <c r="C728" s="44" t="s">
        <v>8</v>
      </c>
      <c r="D728" s="44" t="s">
        <v>9</v>
      </c>
      <c r="E728" s="45" t="s">
        <v>20</v>
      </c>
      <c r="F728" s="44" t="s">
        <v>53</v>
      </c>
      <c r="G728" s="46">
        <v>3</v>
      </c>
    </row>
    <row r="729" spans="1:7" ht="24" x14ac:dyDescent="0.25">
      <c r="A729" s="43" t="s">
        <v>3941</v>
      </c>
      <c r="B729" s="5">
        <v>73450.2</v>
      </c>
      <c r="C729" s="44" t="s">
        <v>8</v>
      </c>
      <c r="D729" s="44" t="s">
        <v>9</v>
      </c>
      <c r="E729" s="45" t="s">
        <v>20</v>
      </c>
      <c r="F729" s="44" t="s">
        <v>53</v>
      </c>
      <c r="G729" s="46">
        <v>2</v>
      </c>
    </row>
    <row r="730" spans="1:7" ht="24" x14ac:dyDescent="0.25">
      <c r="A730" s="43" t="s">
        <v>3942</v>
      </c>
      <c r="B730" s="5">
        <v>58760.160000000003</v>
      </c>
      <c r="C730" s="44" t="s">
        <v>8</v>
      </c>
      <c r="D730" s="44" t="s">
        <v>9</v>
      </c>
      <c r="E730" s="45" t="s">
        <v>20</v>
      </c>
      <c r="F730" s="44" t="s">
        <v>53</v>
      </c>
      <c r="G730" s="46">
        <v>4</v>
      </c>
    </row>
    <row r="731" spans="1:7" ht="24" x14ac:dyDescent="0.25">
      <c r="A731" s="43" t="s">
        <v>3943</v>
      </c>
      <c r="B731" s="5">
        <v>58760.160000000003</v>
      </c>
      <c r="C731" s="44" t="s">
        <v>8</v>
      </c>
      <c r="D731" s="44" t="s">
        <v>9</v>
      </c>
      <c r="E731" s="45" t="s">
        <v>20</v>
      </c>
      <c r="F731" s="44" t="s">
        <v>53</v>
      </c>
      <c r="G731" s="46">
        <v>4</v>
      </c>
    </row>
    <row r="732" spans="1:7" ht="24" x14ac:dyDescent="0.25">
      <c r="A732" s="43" t="s">
        <v>3944</v>
      </c>
      <c r="B732" s="5">
        <v>88140.24</v>
      </c>
      <c r="C732" s="44" t="s">
        <v>8</v>
      </c>
      <c r="D732" s="44" t="s">
        <v>9</v>
      </c>
      <c r="E732" s="45" t="s">
        <v>20</v>
      </c>
      <c r="F732" s="44" t="s">
        <v>53</v>
      </c>
      <c r="G732" s="46">
        <v>3</v>
      </c>
    </row>
    <row r="733" spans="1:7" ht="24" x14ac:dyDescent="0.25">
      <c r="A733" s="43" t="s">
        <v>3945</v>
      </c>
      <c r="B733" s="5">
        <v>110175.3</v>
      </c>
      <c r="C733" s="44" t="s">
        <v>8</v>
      </c>
      <c r="D733" s="44" t="s">
        <v>9</v>
      </c>
      <c r="E733" s="45" t="s">
        <v>20</v>
      </c>
      <c r="F733" s="44" t="s">
        <v>53</v>
      </c>
      <c r="G733" s="46">
        <v>5</v>
      </c>
    </row>
    <row r="734" spans="1:7" ht="24" x14ac:dyDescent="0.25">
      <c r="A734" s="43" t="s">
        <v>3946</v>
      </c>
      <c r="B734" s="5">
        <v>18362.55</v>
      </c>
      <c r="C734" s="44" t="s">
        <v>8</v>
      </c>
      <c r="D734" s="44" t="s">
        <v>9</v>
      </c>
      <c r="E734" s="45" t="s">
        <v>20</v>
      </c>
      <c r="F734" s="44" t="s">
        <v>53</v>
      </c>
      <c r="G734" s="46">
        <v>6</v>
      </c>
    </row>
    <row r="735" spans="1:7" ht="24" x14ac:dyDescent="0.25">
      <c r="A735" s="43" t="s">
        <v>3947</v>
      </c>
      <c r="B735" s="5">
        <v>91812.75</v>
      </c>
      <c r="C735" s="44" t="s">
        <v>8</v>
      </c>
      <c r="D735" s="44" t="s">
        <v>9</v>
      </c>
      <c r="E735" s="45" t="s">
        <v>25</v>
      </c>
      <c r="F735" s="44" t="s">
        <v>53</v>
      </c>
      <c r="G735" s="46">
        <v>4</v>
      </c>
    </row>
    <row r="736" spans="1:7" ht="24" x14ac:dyDescent="0.25">
      <c r="A736" s="43" t="s">
        <v>3948</v>
      </c>
      <c r="B736" s="5">
        <v>110175.3</v>
      </c>
      <c r="C736" s="44" t="s">
        <v>8</v>
      </c>
      <c r="D736" s="44" t="s">
        <v>9</v>
      </c>
      <c r="E736" s="45" t="s">
        <v>25</v>
      </c>
      <c r="F736" s="44" t="s">
        <v>53</v>
      </c>
      <c r="G736" s="46">
        <v>4</v>
      </c>
    </row>
    <row r="737" spans="1:7" ht="24" x14ac:dyDescent="0.25">
      <c r="A737" s="43" t="s">
        <v>3949</v>
      </c>
      <c r="B737" s="5">
        <v>146900.4</v>
      </c>
      <c r="C737" s="44" t="s">
        <v>8</v>
      </c>
      <c r="D737" s="44" t="s">
        <v>9</v>
      </c>
      <c r="E737" s="45" t="s">
        <v>25</v>
      </c>
      <c r="F737" s="44" t="s">
        <v>53</v>
      </c>
      <c r="G737" s="46">
        <v>2</v>
      </c>
    </row>
    <row r="738" spans="1:7" ht="24" x14ac:dyDescent="0.25">
      <c r="A738" s="43" t="s">
        <v>3950</v>
      </c>
      <c r="B738" s="5">
        <v>73450.2</v>
      </c>
      <c r="C738" s="44" t="s">
        <v>8</v>
      </c>
      <c r="D738" s="44" t="s">
        <v>9</v>
      </c>
      <c r="E738" s="45" t="s">
        <v>25</v>
      </c>
      <c r="F738" s="44" t="s">
        <v>53</v>
      </c>
      <c r="G738" s="46">
        <v>4</v>
      </c>
    </row>
    <row r="739" spans="1:7" ht="24" x14ac:dyDescent="0.25">
      <c r="A739" s="43" t="s">
        <v>3951</v>
      </c>
      <c r="B739" s="5">
        <v>146900.4</v>
      </c>
      <c r="C739" s="44" t="s">
        <v>8</v>
      </c>
      <c r="D739" s="44" t="s">
        <v>9</v>
      </c>
      <c r="E739" s="45" t="s">
        <v>25</v>
      </c>
      <c r="F739" s="44" t="s">
        <v>53</v>
      </c>
      <c r="G739" s="46">
        <v>1</v>
      </c>
    </row>
    <row r="740" spans="1:7" ht="24" x14ac:dyDescent="0.25">
      <c r="A740" s="43" t="s">
        <v>3952</v>
      </c>
      <c r="B740" s="5">
        <v>91812.75</v>
      </c>
      <c r="C740" s="44" t="s">
        <v>8</v>
      </c>
      <c r="D740" s="44" t="s">
        <v>9</v>
      </c>
      <c r="E740" s="45" t="s">
        <v>25</v>
      </c>
      <c r="F740" s="44" t="s">
        <v>53</v>
      </c>
      <c r="G740" s="46">
        <v>4</v>
      </c>
    </row>
    <row r="741" spans="1:7" ht="24" x14ac:dyDescent="0.25">
      <c r="A741" s="43" t="s">
        <v>3953</v>
      </c>
      <c r="B741" s="5">
        <v>146900.4</v>
      </c>
      <c r="C741" s="44" t="s">
        <v>8</v>
      </c>
      <c r="D741" s="44" t="s">
        <v>9</v>
      </c>
      <c r="E741" s="45" t="s">
        <v>25</v>
      </c>
      <c r="F741" s="44" t="s">
        <v>53</v>
      </c>
      <c r="G741" s="46">
        <v>3</v>
      </c>
    </row>
    <row r="742" spans="1:7" ht="24" x14ac:dyDescent="0.25">
      <c r="A742" s="43" t="s">
        <v>3954</v>
      </c>
      <c r="B742" s="5">
        <v>146900.4</v>
      </c>
      <c r="C742" s="44" t="s">
        <v>8</v>
      </c>
      <c r="D742" s="44" t="s">
        <v>9</v>
      </c>
      <c r="E742" s="45" t="s">
        <v>25</v>
      </c>
      <c r="F742" s="44" t="s">
        <v>53</v>
      </c>
      <c r="G742" s="46">
        <v>5</v>
      </c>
    </row>
    <row r="743" spans="1:7" ht="24" x14ac:dyDescent="0.25">
      <c r="A743" s="43" t="s">
        <v>3955</v>
      </c>
      <c r="B743" s="5">
        <v>91812.75</v>
      </c>
      <c r="C743" s="44" t="s">
        <v>8</v>
      </c>
      <c r="D743" s="44" t="s">
        <v>9</v>
      </c>
      <c r="E743" s="45" t="s">
        <v>9</v>
      </c>
      <c r="F743" s="44" t="s">
        <v>53</v>
      </c>
      <c r="G743" s="46">
        <v>3</v>
      </c>
    </row>
    <row r="744" spans="1:7" ht="24" x14ac:dyDescent="0.25">
      <c r="A744" s="43" t="s">
        <v>3956</v>
      </c>
      <c r="B744" s="5">
        <v>128537.85</v>
      </c>
      <c r="C744" s="44" t="s">
        <v>8</v>
      </c>
      <c r="D744" s="44" t="s">
        <v>9</v>
      </c>
      <c r="E744" s="45" t="s">
        <v>9</v>
      </c>
      <c r="F744" s="44" t="s">
        <v>53</v>
      </c>
      <c r="G744" s="46">
        <v>4</v>
      </c>
    </row>
    <row r="745" spans="1:7" ht="24" x14ac:dyDescent="0.25">
      <c r="A745" s="43" t="s">
        <v>3957</v>
      </c>
      <c r="B745" s="5">
        <v>110175.3</v>
      </c>
      <c r="C745" s="44" t="s">
        <v>8</v>
      </c>
      <c r="D745" s="44" t="s">
        <v>9</v>
      </c>
      <c r="E745" s="45" t="s">
        <v>21</v>
      </c>
      <c r="F745" s="44" t="s">
        <v>53</v>
      </c>
      <c r="G745" s="46">
        <v>4</v>
      </c>
    </row>
    <row r="746" spans="1:7" ht="24" x14ac:dyDescent="0.25">
      <c r="A746" s="43" t="s">
        <v>3958</v>
      </c>
      <c r="B746" s="5">
        <v>73450.2</v>
      </c>
      <c r="C746" s="44" t="s">
        <v>8</v>
      </c>
      <c r="D746" s="44" t="s">
        <v>9</v>
      </c>
      <c r="E746" s="45" t="s">
        <v>21</v>
      </c>
      <c r="F746" s="44" t="s">
        <v>53</v>
      </c>
      <c r="G746" s="46">
        <v>4</v>
      </c>
    </row>
    <row r="747" spans="1:7" ht="24" x14ac:dyDescent="0.25">
      <c r="A747" s="43" t="s">
        <v>3959</v>
      </c>
      <c r="B747" s="5">
        <v>73450.2</v>
      </c>
      <c r="C747" s="44" t="s">
        <v>8</v>
      </c>
      <c r="D747" s="44" t="s">
        <v>9</v>
      </c>
      <c r="E747" s="45" t="s">
        <v>21</v>
      </c>
      <c r="F747" s="44" t="s">
        <v>53</v>
      </c>
      <c r="G747" s="46">
        <v>3</v>
      </c>
    </row>
    <row r="748" spans="1:7" ht="24" x14ac:dyDescent="0.25">
      <c r="A748" s="43" t="s">
        <v>3960</v>
      </c>
      <c r="B748" s="5">
        <v>73450.2</v>
      </c>
      <c r="C748" s="44" t="s">
        <v>8</v>
      </c>
      <c r="D748" s="44" t="s">
        <v>9</v>
      </c>
      <c r="E748" s="45" t="s">
        <v>21</v>
      </c>
      <c r="F748" s="44" t="s">
        <v>53</v>
      </c>
      <c r="G748" s="46">
        <v>5</v>
      </c>
    </row>
    <row r="749" spans="1:7" ht="24" x14ac:dyDescent="0.25">
      <c r="A749" s="43" t="s">
        <v>3961</v>
      </c>
      <c r="B749" s="5">
        <v>110175.3</v>
      </c>
      <c r="C749" s="44" t="s">
        <v>8</v>
      </c>
      <c r="D749" s="44" t="s">
        <v>9</v>
      </c>
      <c r="E749" s="45" t="s">
        <v>21</v>
      </c>
      <c r="F749" s="44" t="s">
        <v>53</v>
      </c>
      <c r="G749" s="46">
        <v>4</v>
      </c>
    </row>
    <row r="750" spans="1:7" ht="24" x14ac:dyDescent="0.25">
      <c r="A750" s="43" t="s">
        <v>3962</v>
      </c>
      <c r="B750" s="5">
        <v>73450.2</v>
      </c>
      <c r="C750" s="44" t="s">
        <v>8</v>
      </c>
      <c r="D750" s="44" t="s">
        <v>9</v>
      </c>
      <c r="E750" s="45" t="s">
        <v>21</v>
      </c>
      <c r="F750" s="44" t="s">
        <v>53</v>
      </c>
      <c r="G750" s="46">
        <v>4</v>
      </c>
    </row>
    <row r="751" spans="1:7" ht="24" x14ac:dyDescent="0.25">
      <c r="A751" s="43" t="s">
        <v>3963</v>
      </c>
      <c r="B751" s="5">
        <v>146900.4</v>
      </c>
      <c r="C751" s="44" t="s">
        <v>8</v>
      </c>
      <c r="D751" s="44" t="s">
        <v>9</v>
      </c>
      <c r="E751" s="45" t="s">
        <v>21</v>
      </c>
      <c r="F751" s="44" t="s">
        <v>53</v>
      </c>
      <c r="G751" s="46">
        <v>4</v>
      </c>
    </row>
    <row r="752" spans="1:7" ht="24" x14ac:dyDescent="0.25">
      <c r="A752" s="43" t="s">
        <v>3964</v>
      </c>
      <c r="B752" s="5">
        <v>110175.3</v>
      </c>
      <c r="C752" s="44" t="s">
        <v>8</v>
      </c>
      <c r="D752" s="44" t="s">
        <v>9</v>
      </c>
      <c r="E752" s="45" t="s">
        <v>21</v>
      </c>
      <c r="F752" s="44" t="s">
        <v>53</v>
      </c>
      <c r="G752" s="46">
        <v>4</v>
      </c>
    </row>
    <row r="753" spans="1:7" ht="24" x14ac:dyDescent="0.25">
      <c r="A753" s="43" t="s">
        <v>3965</v>
      </c>
      <c r="B753" s="5">
        <v>91812.75</v>
      </c>
      <c r="C753" s="44" t="s">
        <v>8</v>
      </c>
      <c r="D753" s="44" t="s">
        <v>9</v>
      </c>
      <c r="E753" s="45" t="s">
        <v>21</v>
      </c>
      <c r="F753" s="44" t="s">
        <v>53</v>
      </c>
      <c r="G753" s="46">
        <v>1</v>
      </c>
    </row>
    <row r="754" spans="1:7" ht="24" x14ac:dyDescent="0.25">
      <c r="A754" s="43" t="s">
        <v>3966</v>
      </c>
      <c r="B754" s="5">
        <v>146900.4</v>
      </c>
      <c r="C754" s="44" t="s">
        <v>8</v>
      </c>
      <c r="D754" s="44" t="s">
        <v>9</v>
      </c>
      <c r="E754" s="45" t="s">
        <v>21</v>
      </c>
      <c r="F754" s="44" t="s">
        <v>53</v>
      </c>
      <c r="G754" s="46">
        <v>5</v>
      </c>
    </row>
    <row r="755" spans="1:7" ht="36" x14ac:dyDescent="0.25">
      <c r="A755" s="43" t="s">
        <v>3967</v>
      </c>
      <c r="B755" s="5">
        <v>58760.160000000003</v>
      </c>
      <c r="C755" s="44" t="s">
        <v>8</v>
      </c>
      <c r="D755" s="44" t="s">
        <v>9</v>
      </c>
      <c r="E755" s="45" t="s">
        <v>36</v>
      </c>
      <c r="F755" s="44" t="s">
        <v>53</v>
      </c>
      <c r="G755" s="46">
        <v>5</v>
      </c>
    </row>
    <row r="756" spans="1:7" ht="24" x14ac:dyDescent="0.25">
      <c r="A756" s="43" t="s">
        <v>3968</v>
      </c>
      <c r="B756" s="5">
        <v>146900.4</v>
      </c>
      <c r="C756" s="44" t="s">
        <v>8</v>
      </c>
      <c r="D756" s="44" t="s">
        <v>9</v>
      </c>
      <c r="E756" s="45" t="s">
        <v>36</v>
      </c>
      <c r="F756" s="44" t="s">
        <v>53</v>
      </c>
      <c r="G756" s="46">
        <v>3</v>
      </c>
    </row>
    <row r="757" spans="1:7" ht="24" x14ac:dyDescent="0.25">
      <c r="A757" s="43" t="s">
        <v>3969</v>
      </c>
      <c r="B757" s="5">
        <v>110175.3</v>
      </c>
      <c r="C757" s="44" t="s">
        <v>8</v>
      </c>
      <c r="D757" s="44" t="s">
        <v>9</v>
      </c>
      <c r="E757" s="45" t="s">
        <v>22</v>
      </c>
      <c r="F757" s="44" t="s">
        <v>53</v>
      </c>
      <c r="G757" s="46">
        <v>3</v>
      </c>
    </row>
    <row r="758" spans="1:7" ht="24" x14ac:dyDescent="0.25">
      <c r="A758" s="43" t="s">
        <v>3970</v>
      </c>
      <c r="B758" s="5">
        <v>128537.85</v>
      </c>
      <c r="C758" s="44" t="s">
        <v>8</v>
      </c>
      <c r="D758" s="44" t="s">
        <v>9</v>
      </c>
      <c r="E758" s="45" t="s">
        <v>22</v>
      </c>
      <c r="F758" s="44" t="s">
        <v>53</v>
      </c>
      <c r="G758" s="46">
        <v>2</v>
      </c>
    </row>
    <row r="759" spans="1:7" ht="24" x14ac:dyDescent="0.25">
      <c r="A759" s="43" t="s">
        <v>3971</v>
      </c>
      <c r="B759" s="5">
        <v>91812.75</v>
      </c>
      <c r="C759" s="44" t="s">
        <v>8</v>
      </c>
      <c r="D759" s="44" t="s">
        <v>9</v>
      </c>
      <c r="E759" s="45" t="s">
        <v>22</v>
      </c>
      <c r="F759" s="44" t="s">
        <v>53</v>
      </c>
      <c r="G759" s="46">
        <v>5</v>
      </c>
    </row>
    <row r="760" spans="1:7" ht="24" x14ac:dyDescent="0.25">
      <c r="A760" s="43" t="s">
        <v>3972</v>
      </c>
      <c r="B760" s="5">
        <v>33052.589999999997</v>
      </c>
      <c r="C760" s="44" t="s">
        <v>8</v>
      </c>
      <c r="D760" s="44" t="s">
        <v>9</v>
      </c>
      <c r="E760" s="45" t="s">
        <v>22</v>
      </c>
      <c r="F760" s="44" t="s">
        <v>53</v>
      </c>
      <c r="G760" s="46">
        <v>6</v>
      </c>
    </row>
    <row r="761" spans="1:7" ht="24" x14ac:dyDescent="0.25">
      <c r="A761" s="43" t="s">
        <v>3973</v>
      </c>
      <c r="B761" s="5">
        <v>91812.75</v>
      </c>
      <c r="C761" s="44" t="s">
        <v>8</v>
      </c>
      <c r="D761" s="44" t="s">
        <v>9</v>
      </c>
      <c r="E761" s="45" t="s">
        <v>22</v>
      </c>
      <c r="F761" s="44" t="s">
        <v>53</v>
      </c>
      <c r="G761" s="46">
        <v>6</v>
      </c>
    </row>
    <row r="762" spans="1:7" ht="24" x14ac:dyDescent="0.25">
      <c r="A762" s="43" t="s">
        <v>3974</v>
      </c>
      <c r="B762" s="5">
        <v>73450.2</v>
      </c>
      <c r="C762" s="44" t="s">
        <v>8</v>
      </c>
      <c r="D762" s="44" t="s">
        <v>9</v>
      </c>
      <c r="E762" s="45" t="s">
        <v>22</v>
      </c>
      <c r="F762" s="44" t="s">
        <v>53</v>
      </c>
      <c r="G762" s="46">
        <v>4</v>
      </c>
    </row>
    <row r="763" spans="1:7" ht="24" x14ac:dyDescent="0.25">
      <c r="A763" s="43" t="s">
        <v>3975</v>
      </c>
      <c r="B763" s="5">
        <v>128537.85</v>
      </c>
      <c r="C763" s="44" t="s">
        <v>8</v>
      </c>
      <c r="D763" s="44" t="s">
        <v>9</v>
      </c>
      <c r="E763" s="45" t="s">
        <v>22</v>
      </c>
      <c r="F763" s="44" t="s">
        <v>53</v>
      </c>
      <c r="G763" s="46">
        <v>7</v>
      </c>
    </row>
    <row r="764" spans="1:7" ht="24" x14ac:dyDescent="0.25">
      <c r="A764" s="43" t="s">
        <v>3976</v>
      </c>
      <c r="B764" s="5">
        <v>146900.4</v>
      </c>
      <c r="C764" s="44" t="s">
        <v>8</v>
      </c>
      <c r="D764" s="44" t="s">
        <v>9</v>
      </c>
      <c r="E764" s="45" t="s">
        <v>22</v>
      </c>
      <c r="F764" s="44" t="s">
        <v>53</v>
      </c>
      <c r="G764" s="46">
        <v>6</v>
      </c>
    </row>
    <row r="765" spans="1:7" ht="24" x14ac:dyDescent="0.25">
      <c r="A765" s="43" t="s">
        <v>3977</v>
      </c>
      <c r="B765" s="5">
        <v>73450.2</v>
      </c>
      <c r="C765" s="44" t="s">
        <v>8</v>
      </c>
      <c r="D765" s="44" t="s">
        <v>9</v>
      </c>
      <c r="E765" s="45" t="s">
        <v>22</v>
      </c>
      <c r="F765" s="44" t="s">
        <v>53</v>
      </c>
      <c r="G765" s="46">
        <v>3</v>
      </c>
    </row>
    <row r="766" spans="1:7" ht="24" x14ac:dyDescent="0.25">
      <c r="A766" s="43" t="s">
        <v>3978</v>
      </c>
      <c r="B766" s="5">
        <v>73450.2</v>
      </c>
      <c r="C766" s="44" t="s">
        <v>8</v>
      </c>
      <c r="D766" s="44" t="s">
        <v>9</v>
      </c>
      <c r="E766" s="45" t="s">
        <v>22</v>
      </c>
      <c r="F766" s="44" t="s">
        <v>53</v>
      </c>
      <c r="G766" s="46">
        <v>5</v>
      </c>
    </row>
    <row r="767" spans="1:7" ht="24" x14ac:dyDescent="0.25">
      <c r="A767" s="43" t="s">
        <v>3979</v>
      </c>
      <c r="B767" s="5">
        <v>73450.2</v>
      </c>
      <c r="C767" s="44" t="s">
        <v>8</v>
      </c>
      <c r="D767" s="44" t="s">
        <v>9</v>
      </c>
      <c r="E767" s="45" t="s">
        <v>22</v>
      </c>
      <c r="F767" s="44" t="s">
        <v>53</v>
      </c>
      <c r="G767" s="46">
        <v>8</v>
      </c>
    </row>
    <row r="768" spans="1:7" ht="24" x14ac:dyDescent="0.25">
      <c r="A768" s="43" t="s">
        <v>3980</v>
      </c>
      <c r="B768" s="5">
        <v>117520.32000000001</v>
      </c>
      <c r="C768" s="44" t="s">
        <v>8</v>
      </c>
      <c r="D768" s="44" t="s">
        <v>9</v>
      </c>
      <c r="E768" s="45" t="s">
        <v>22</v>
      </c>
      <c r="F768" s="44" t="s">
        <v>53</v>
      </c>
      <c r="G768" s="46">
        <v>5</v>
      </c>
    </row>
    <row r="769" spans="1:7" ht="24" x14ac:dyDescent="0.25">
      <c r="A769" s="43" t="s">
        <v>3981</v>
      </c>
      <c r="B769" s="5">
        <v>128537.85</v>
      </c>
      <c r="C769" s="44" t="s">
        <v>8</v>
      </c>
      <c r="D769" s="44" t="s">
        <v>9</v>
      </c>
      <c r="E769" s="45" t="s">
        <v>22</v>
      </c>
      <c r="F769" s="44" t="s">
        <v>53</v>
      </c>
      <c r="G769" s="46">
        <v>2</v>
      </c>
    </row>
    <row r="770" spans="1:7" ht="24" x14ac:dyDescent="0.25">
      <c r="A770" s="43" t="s">
        <v>3982</v>
      </c>
      <c r="B770" s="5">
        <v>58760.160000000003</v>
      </c>
      <c r="C770" s="44" t="s">
        <v>8</v>
      </c>
      <c r="D770" s="44" t="s">
        <v>9</v>
      </c>
      <c r="E770" s="45" t="s">
        <v>13</v>
      </c>
      <c r="F770" s="44" t="s">
        <v>53</v>
      </c>
      <c r="G770" s="46">
        <v>1</v>
      </c>
    </row>
    <row r="771" spans="1:7" ht="24" x14ac:dyDescent="0.25">
      <c r="A771" s="43" t="s">
        <v>3983</v>
      </c>
      <c r="B771" s="5">
        <v>91812.75</v>
      </c>
      <c r="C771" s="44" t="s">
        <v>8</v>
      </c>
      <c r="D771" s="44" t="s">
        <v>9</v>
      </c>
      <c r="E771" s="45" t="s">
        <v>13</v>
      </c>
      <c r="F771" s="44" t="s">
        <v>53</v>
      </c>
      <c r="G771" s="46">
        <v>3</v>
      </c>
    </row>
    <row r="772" spans="1:7" ht="24" x14ac:dyDescent="0.25">
      <c r="A772" s="43" t="s">
        <v>3984</v>
      </c>
      <c r="B772" s="5">
        <v>73450.2</v>
      </c>
      <c r="C772" s="44" t="s">
        <v>8</v>
      </c>
      <c r="D772" s="44" t="s">
        <v>9</v>
      </c>
      <c r="E772" s="45" t="s">
        <v>13</v>
      </c>
      <c r="F772" s="44" t="s">
        <v>53</v>
      </c>
      <c r="G772" s="46">
        <v>3</v>
      </c>
    </row>
    <row r="773" spans="1:7" ht="24" x14ac:dyDescent="0.25">
      <c r="A773" s="43" t="s">
        <v>3985</v>
      </c>
      <c r="B773" s="5">
        <v>91812.75</v>
      </c>
      <c r="C773" s="44" t="s">
        <v>8</v>
      </c>
      <c r="D773" s="44" t="s">
        <v>9</v>
      </c>
      <c r="E773" s="45" t="s">
        <v>13</v>
      </c>
      <c r="F773" s="44" t="s">
        <v>53</v>
      </c>
      <c r="G773" s="46">
        <v>4</v>
      </c>
    </row>
    <row r="774" spans="1:7" ht="24" x14ac:dyDescent="0.25">
      <c r="A774" s="43" t="s">
        <v>3986</v>
      </c>
      <c r="B774" s="5">
        <v>73450.2</v>
      </c>
      <c r="C774" s="44" t="s">
        <v>8</v>
      </c>
      <c r="D774" s="44" t="s">
        <v>9</v>
      </c>
      <c r="E774" s="45" t="s">
        <v>13</v>
      </c>
      <c r="F774" s="44" t="s">
        <v>53</v>
      </c>
      <c r="G774" s="46">
        <v>4</v>
      </c>
    </row>
    <row r="775" spans="1:7" ht="24" x14ac:dyDescent="0.25">
      <c r="A775" s="43" t="s">
        <v>3987</v>
      </c>
      <c r="B775" s="5">
        <v>91812.75</v>
      </c>
      <c r="C775" s="44" t="s">
        <v>8</v>
      </c>
      <c r="D775" s="44" t="s">
        <v>9</v>
      </c>
      <c r="E775" s="45" t="s">
        <v>42</v>
      </c>
      <c r="F775" s="44" t="s">
        <v>53</v>
      </c>
      <c r="G775" s="46">
        <v>6</v>
      </c>
    </row>
    <row r="776" spans="1:7" ht="24" x14ac:dyDescent="0.25">
      <c r="A776" s="43" t="s">
        <v>3988</v>
      </c>
      <c r="B776" s="5">
        <v>91812.75</v>
      </c>
      <c r="C776" s="44" t="s">
        <v>8</v>
      </c>
      <c r="D776" s="44" t="s">
        <v>9</v>
      </c>
      <c r="E776" s="45" t="s">
        <v>43</v>
      </c>
      <c r="F776" s="44" t="s">
        <v>53</v>
      </c>
      <c r="G776" s="46">
        <v>3</v>
      </c>
    </row>
    <row r="777" spans="1:7" ht="24" x14ac:dyDescent="0.25">
      <c r="A777" s="43" t="s">
        <v>3989</v>
      </c>
      <c r="B777" s="5">
        <v>128537.85</v>
      </c>
      <c r="C777" s="44" t="s">
        <v>8</v>
      </c>
      <c r="D777" s="44" t="s">
        <v>9</v>
      </c>
      <c r="E777" s="45" t="s">
        <v>14</v>
      </c>
      <c r="F777" s="44" t="s">
        <v>53</v>
      </c>
      <c r="G777" s="46">
        <v>2</v>
      </c>
    </row>
    <row r="778" spans="1:7" ht="24" x14ac:dyDescent="0.25">
      <c r="A778" s="43" t="s">
        <v>3990</v>
      </c>
      <c r="B778" s="5">
        <v>146900.4</v>
      </c>
      <c r="C778" s="44" t="s">
        <v>8</v>
      </c>
      <c r="D778" s="44" t="s">
        <v>9</v>
      </c>
      <c r="E778" s="45" t="s">
        <v>14</v>
      </c>
      <c r="F778" s="44" t="s">
        <v>53</v>
      </c>
      <c r="G778" s="46">
        <v>1</v>
      </c>
    </row>
    <row r="779" spans="1:7" ht="24" x14ac:dyDescent="0.25">
      <c r="A779" s="43" t="s">
        <v>3991</v>
      </c>
      <c r="B779" s="5">
        <v>132210.35999999999</v>
      </c>
      <c r="C779" s="44" t="s">
        <v>8</v>
      </c>
      <c r="D779" s="44" t="s">
        <v>9</v>
      </c>
      <c r="E779" s="45" t="s">
        <v>14</v>
      </c>
      <c r="F779" s="44" t="s">
        <v>53</v>
      </c>
      <c r="G779" s="46">
        <v>4</v>
      </c>
    </row>
    <row r="780" spans="1:7" ht="24" x14ac:dyDescent="0.25">
      <c r="A780" s="43" t="s">
        <v>3992</v>
      </c>
      <c r="B780" s="5">
        <v>132210.35999999999</v>
      </c>
      <c r="C780" s="44" t="s">
        <v>8</v>
      </c>
      <c r="D780" s="44" t="s">
        <v>9</v>
      </c>
      <c r="E780" s="45" t="s">
        <v>14</v>
      </c>
      <c r="F780" s="44" t="s">
        <v>53</v>
      </c>
      <c r="G780" s="46">
        <v>4</v>
      </c>
    </row>
    <row r="781" spans="1:7" ht="24" x14ac:dyDescent="0.25">
      <c r="A781" s="43" t="s">
        <v>3993</v>
      </c>
      <c r="B781" s="5">
        <v>91812.75</v>
      </c>
      <c r="C781" s="44" t="s">
        <v>8</v>
      </c>
      <c r="D781" s="44" t="s">
        <v>9</v>
      </c>
      <c r="E781" s="45" t="s">
        <v>14</v>
      </c>
      <c r="F781" s="44" t="s">
        <v>53</v>
      </c>
      <c r="G781" s="46">
        <v>5</v>
      </c>
    </row>
    <row r="782" spans="1:7" ht="24" x14ac:dyDescent="0.25">
      <c r="A782" s="43" t="s">
        <v>3994</v>
      </c>
      <c r="B782" s="5">
        <v>146900.4</v>
      </c>
      <c r="C782" s="44" t="s">
        <v>8</v>
      </c>
      <c r="D782" s="44" t="s">
        <v>9</v>
      </c>
      <c r="E782" s="45" t="s">
        <v>14</v>
      </c>
      <c r="F782" s="44" t="s">
        <v>53</v>
      </c>
      <c r="G782" s="46">
        <v>5</v>
      </c>
    </row>
    <row r="783" spans="1:7" ht="24" x14ac:dyDescent="0.25">
      <c r="A783" s="43" t="s">
        <v>3995</v>
      </c>
      <c r="B783" s="5">
        <v>55087.65</v>
      </c>
      <c r="C783" s="44" t="s">
        <v>8</v>
      </c>
      <c r="D783" s="44" t="s">
        <v>9</v>
      </c>
      <c r="E783" s="45" t="s">
        <v>14</v>
      </c>
      <c r="F783" s="44" t="s">
        <v>53</v>
      </c>
      <c r="G783" s="46">
        <v>5</v>
      </c>
    </row>
    <row r="784" spans="1:7" ht="24" x14ac:dyDescent="0.25">
      <c r="A784" s="43" t="s">
        <v>3996</v>
      </c>
      <c r="B784" s="5">
        <v>36725.1</v>
      </c>
      <c r="C784" s="44" t="s">
        <v>8</v>
      </c>
      <c r="D784" s="44" t="s">
        <v>9</v>
      </c>
      <c r="E784" s="45" t="s">
        <v>14</v>
      </c>
      <c r="F784" s="44" t="s">
        <v>53</v>
      </c>
      <c r="G784" s="46">
        <v>3</v>
      </c>
    </row>
    <row r="785" spans="1:7" ht="24" x14ac:dyDescent="0.25">
      <c r="A785" s="43" t="s">
        <v>3997</v>
      </c>
      <c r="B785" s="5">
        <v>128537.85</v>
      </c>
      <c r="C785" s="44" t="s">
        <v>8</v>
      </c>
      <c r="D785" s="44" t="s">
        <v>9</v>
      </c>
      <c r="E785" s="45" t="s">
        <v>14</v>
      </c>
      <c r="F785" s="44" t="s">
        <v>53</v>
      </c>
      <c r="G785" s="46">
        <v>5</v>
      </c>
    </row>
    <row r="786" spans="1:7" ht="24" x14ac:dyDescent="0.25">
      <c r="A786" s="43" t="s">
        <v>3998</v>
      </c>
      <c r="B786" s="5">
        <v>110175.3</v>
      </c>
      <c r="C786" s="44" t="s">
        <v>8</v>
      </c>
      <c r="D786" s="44" t="s">
        <v>9</v>
      </c>
      <c r="E786" s="45" t="s">
        <v>14</v>
      </c>
      <c r="F786" s="44" t="s">
        <v>53</v>
      </c>
      <c r="G786" s="46">
        <v>5</v>
      </c>
    </row>
    <row r="787" spans="1:7" ht="24" x14ac:dyDescent="0.25">
      <c r="A787" s="43" t="s">
        <v>3999</v>
      </c>
      <c r="B787" s="5">
        <v>128537.85</v>
      </c>
      <c r="C787" s="44" t="s">
        <v>8</v>
      </c>
      <c r="D787" s="44" t="s">
        <v>9</v>
      </c>
      <c r="E787" s="45" t="s">
        <v>14</v>
      </c>
      <c r="F787" s="44" t="s">
        <v>53</v>
      </c>
      <c r="G787" s="46">
        <v>4</v>
      </c>
    </row>
    <row r="788" spans="1:7" ht="24" x14ac:dyDescent="0.25">
      <c r="A788" s="43" t="s">
        <v>4000</v>
      </c>
      <c r="B788" s="5">
        <v>128537.85</v>
      </c>
      <c r="C788" s="44" t="s">
        <v>8</v>
      </c>
      <c r="D788" s="44" t="s">
        <v>9</v>
      </c>
      <c r="E788" s="45" t="s">
        <v>14</v>
      </c>
      <c r="F788" s="44" t="s">
        <v>53</v>
      </c>
      <c r="G788" s="46">
        <v>4</v>
      </c>
    </row>
    <row r="789" spans="1:7" ht="24" x14ac:dyDescent="0.25">
      <c r="A789" s="43" t="s">
        <v>4001</v>
      </c>
      <c r="B789" s="5">
        <v>128537.85</v>
      </c>
      <c r="C789" s="44" t="s">
        <v>8</v>
      </c>
      <c r="D789" s="44" t="s">
        <v>9</v>
      </c>
      <c r="E789" s="45" t="s">
        <v>14</v>
      </c>
      <c r="F789" s="44" t="s">
        <v>53</v>
      </c>
      <c r="G789" s="46">
        <v>3</v>
      </c>
    </row>
    <row r="790" spans="1:7" ht="24" x14ac:dyDescent="0.25">
      <c r="A790" s="43" t="s">
        <v>4002</v>
      </c>
      <c r="B790" s="5">
        <v>73450.2</v>
      </c>
      <c r="C790" s="44" t="s">
        <v>8</v>
      </c>
      <c r="D790" s="44" t="s">
        <v>9</v>
      </c>
      <c r="E790" s="45" t="s">
        <v>34</v>
      </c>
      <c r="F790" s="44" t="s">
        <v>53</v>
      </c>
      <c r="G790" s="46">
        <v>5</v>
      </c>
    </row>
    <row r="791" spans="1:7" ht="24" x14ac:dyDescent="0.25">
      <c r="A791" s="43" t="s">
        <v>4003</v>
      </c>
      <c r="B791" s="5">
        <v>58760.160000000003</v>
      </c>
      <c r="C791" s="44" t="s">
        <v>8</v>
      </c>
      <c r="D791" s="44" t="s">
        <v>9</v>
      </c>
      <c r="E791" s="45" t="s">
        <v>34</v>
      </c>
      <c r="F791" s="44" t="s">
        <v>53</v>
      </c>
      <c r="G791" s="46">
        <v>5</v>
      </c>
    </row>
    <row r="792" spans="1:7" ht="24" x14ac:dyDescent="0.25">
      <c r="A792" s="43" t="s">
        <v>4004</v>
      </c>
      <c r="B792" s="5">
        <v>44070.12</v>
      </c>
      <c r="C792" s="44" t="s">
        <v>8</v>
      </c>
      <c r="D792" s="44" t="s">
        <v>9</v>
      </c>
      <c r="E792" s="45" t="s">
        <v>34</v>
      </c>
      <c r="F792" s="44" t="s">
        <v>53</v>
      </c>
      <c r="G792" s="46">
        <v>4</v>
      </c>
    </row>
    <row r="793" spans="1:7" ht="24" x14ac:dyDescent="0.25">
      <c r="A793" s="43" t="s">
        <v>4005</v>
      </c>
      <c r="B793" s="5">
        <v>146900.4</v>
      </c>
      <c r="C793" s="44" t="s">
        <v>8</v>
      </c>
      <c r="D793" s="44" t="s">
        <v>9</v>
      </c>
      <c r="E793" s="45" t="s">
        <v>34</v>
      </c>
      <c r="F793" s="44" t="s">
        <v>53</v>
      </c>
      <c r="G793" s="46">
        <v>4</v>
      </c>
    </row>
    <row r="794" spans="1:7" ht="24" x14ac:dyDescent="0.25">
      <c r="A794" s="43" t="s">
        <v>4006</v>
      </c>
      <c r="B794" s="5">
        <v>73450.2</v>
      </c>
      <c r="C794" s="44" t="s">
        <v>8</v>
      </c>
      <c r="D794" s="44" t="s">
        <v>9</v>
      </c>
      <c r="E794" s="45" t="s">
        <v>34</v>
      </c>
      <c r="F794" s="44" t="s">
        <v>53</v>
      </c>
      <c r="G794" s="46">
        <v>4</v>
      </c>
    </row>
    <row r="795" spans="1:7" ht="24" x14ac:dyDescent="0.25">
      <c r="A795" s="43" t="s">
        <v>4007</v>
      </c>
      <c r="B795" s="5">
        <v>146900.4</v>
      </c>
      <c r="C795" s="44" t="s">
        <v>8</v>
      </c>
      <c r="D795" s="44" t="s">
        <v>9</v>
      </c>
      <c r="E795" s="45" t="s">
        <v>19</v>
      </c>
      <c r="F795" s="44" t="s">
        <v>53</v>
      </c>
      <c r="G795" s="46">
        <v>5</v>
      </c>
    </row>
    <row r="796" spans="1:7" ht="24" x14ac:dyDescent="0.25">
      <c r="A796" s="43" t="s">
        <v>4008</v>
      </c>
      <c r="B796" s="5">
        <v>128537.85</v>
      </c>
      <c r="C796" s="44" t="s">
        <v>8</v>
      </c>
      <c r="D796" s="44" t="s">
        <v>9</v>
      </c>
      <c r="E796" s="45" t="s">
        <v>37</v>
      </c>
      <c r="F796" s="44" t="s">
        <v>53</v>
      </c>
      <c r="G796" s="46">
        <v>3</v>
      </c>
    </row>
    <row r="797" spans="1:7" ht="24" x14ac:dyDescent="0.25">
      <c r="A797" s="43" t="s">
        <v>4009</v>
      </c>
      <c r="B797" s="5">
        <v>91812.75</v>
      </c>
      <c r="C797" s="44" t="s">
        <v>8</v>
      </c>
      <c r="D797" s="44" t="s">
        <v>9</v>
      </c>
      <c r="E797" s="45" t="s">
        <v>29</v>
      </c>
      <c r="F797" s="44" t="s">
        <v>53</v>
      </c>
      <c r="G797" s="46">
        <v>3</v>
      </c>
    </row>
    <row r="798" spans="1:7" ht="24" x14ac:dyDescent="0.25">
      <c r="A798" s="43" t="s">
        <v>4010</v>
      </c>
      <c r="B798" s="5">
        <v>110175.3</v>
      </c>
      <c r="C798" s="44" t="s">
        <v>8</v>
      </c>
      <c r="D798" s="44" t="s">
        <v>9</v>
      </c>
      <c r="E798" s="45" t="s">
        <v>29</v>
      </c>
      <c r="F798" s="44" t="s">
        <v>53</v>
      </c>
      <c r="G798" s="46">
        <v>2</v>
      </c>
    </row>
    <row r="799" spans="1:7" ht="24" x14ac:dyDescent="0.25">
      <c r="A799" s="43" t="s">
        <v>4011</v>
      </c>
      <c r="B799" s="5">
        <v>91812.75</v>
      </c>
      <c r="C799" s="44" t="s">
        <v>8</v>
      </c>
      <c r="D799" s="44" t="s">
        <v>9</v>
      </c>
      <c r="E799" s="45" t="s">
        <v>29</v>
      </c>
      <c r="F799" s="44" t="s">
        <v>53</v>
      </c>
      <c r="G799" s="46">
        <v>5</v>
      </c>
    </row>
    <row r="800" spans="1:7" ht="24" x14ac:dyDescent="0.25">
      <c r="A800" s="43" t="s">
        <v>4012</v>
      </c>
      <c r="B800" s="5">
        <v>128537.85</v>
      </c>
      <c r="C800" s="44" t="s">
        <v>8</v>
      </c>
      <c r="D800" s="44" t="s">
        <v>9</v>
      </c>
      <c r="E800" s="45" t="s">
        <v>29</v>
      </c>
      <c r="F800" s="44" t="s">
        <v>53</v>
      </c>
      <c r="G800" s="46">
        <v>4</v>
      </c>
    </row>
    <row r="801" spans="1:7" ht="24" x14ac:dyDescent="0.25">
      <c r="A801" s="43" t="s">
        <v>4013</v>
      </c>
      <c r="B801" s="5">
        <v>128537.85</v>
      </c>
      <c r="C801" s="44" t="s">
        <v>8</v>
      </c>
      <c r="D801" s="44" t="s">
        <v>9</v>
      </c>
      <c r="E801" s="45" t="s">
        <v>29</v>
      </c>
      <c r="F801" s="44" t="s">
        <v>53</v>
      </c>
      <c r="G801" s="46">
        <v>5</v>
      </c>
    </row>
    <row r="802" spans="1:7" ht="24" x14ac:dyDescent="0.25">
      <c r="A802" s="43" t="s">
        <v>4014</v>
      </c>
      <c r="B802" s="5">
        <v>73450.2</v>
      </c>
      <c r="C802" s="44" t="s">
        <v>8</v>
      </c>
      <c r="D802" s="44" t="s">
        <v>9</v>
      </c>
      <c r="E802" s="45" t="s">
        <v>29</v>
      </c>
      <c r="F802" s="44" t="s">
        <v>53</v>
      </c>
      <c r="G802" s="46">
        <v>4</v>
      </c>
    </row>
    <row r="803" spans="1:7" ht="24" x14ac:dyDescent="0.25">
      <c r="A803" s="43" t="s">
        <v>4015</v>
      </c>
      <c r="B803" s="5">
        <v>146900.4</v>
      </c>
      <c r="C803" s="44" t="s">
        <v>8</v>
      </c>
      <c r="D803" s="44" t="s">
        <v>9</v>
      </c>
      <c r="E803" s="45" t="s">
        <v>29</v>
      </c>
      <c r="F803" s="44" t="s">
        <v>53</v>
      </c>
      <c r="G803" s="46">
        <v>5</v>
      </c>
    </row>
    <row r="804" spans="1:7" ht="24" x14ac:dyDescent="0.25">
      <c r="A804" s="43" t="s">
        <v>4016</v>
      </c>
      <c r="B804" s="5">
        <v>146900.4</v>
      </c>
      <c r="C804" s="44" t="s">
        <v>8</v>
      </c>
      <c r="D804" s="44" t="s">
        <v>9</v>
      </c>
      <c r="E804" s="45" t="s">
        <v>29</v>
      </c>
      <c r="F804" s="44" t="s">
        <v>53</v>
      </c>
      <c r="G804" s="46">
        <v>6</v>
      </c>
    </row>
    <row r="805" spans="1:7" ht="24" x14ac:dyDescent="0.25">
      <c r="A805" s="43" t="s">
        <v>4017</v>
      </c>
      <c r="B805" s="5">
        <v>146900.4</v>
      </c>
      <c r="C805" s="44" t="s">
        <v>8</v>
      </c>
      <c r="D805" s="44" t="s">
        <v>9</v>
      </c>
      <c r="E805" s="45" t="s">
        <v>29</v>
      </c>
      <c r="F805" s="44" t="s">
        <v>53</v>
      </c>
      <c r="G805" s="46">
        <v>5</v>
      </c>
    </row>
    <row r="806" spans="1:7" ht="24" x14ac:dyDescent="0.25">
      <c r="A806" s="43" t="s">
        <v>4018</v>
      </c>
      <c r="B806" s="5">
        <v>128537.85</v>
      </c>
      <c r="C806" s="44" t="s">
        <v>8</v>
      </c>
      <c r="D806" s="44" t="s">
        <v>9</v>
      </c>
      <c r="E806" s="45" t="s">
        <v>11</v>
      </c>
      <c r="F806" s="44" t="s">
        <v>53</v>
      </c>
      <c r="G806" s="46">
        <v>4</v>
      </c>
    </row>
    <row r="807" spans="1:7" ht="24" x14ac:dyDescent="0.25">
      <c r="A807" s="43" t="s">
        <v>4019</v>
      </c>
      <c r="B807" s="5">
        <v>146900.4</v>
      </c>
      <c r="C807" s="44" t="s">
        <v>8</v>
      </c>
      <c r="D807" s="44" t="s">
        <v>9</v>
      </c>
      <c r="E807" s="45" t="s">
        <v>11</v>
      </c>
      <c r="F807" s="44" t="s">
        <v>53</v>
      </c>
      <c r="G807" s="46">
        <v>5</v>
      </c>
    </row>
    <row r="808" spans="1:7" ht="24" x14ac:dyDescent="0.25">
      <c r="A808" s="43" t="s">
        <v>4020</v>
      </c>
      <c r="B808" s="5">
        <v>95485.26</v>
      </c>
      <c r="C808" s="44" t="s">
        <v>8</v>
      </c>
      <c r="D808" s="44" t="s">
        <v>9</v>
      </c>
      <c r="E808" s="45" t="s">
        <v>30</v>
      </c>
      <c r="F808" s="44" t="s">
        <v>53</v>
      </c>
      <c r="G808" s="46">
        <v>4</v>
      </c>
    </row>
    <row r="809" spans="1:7" ht="24" x14ac:dyDescent="0.25">
      <c r="A809" s="43" t="s">
        <v>4021</v>
      </c>
      <c r="B809" s="5">
        <v>73450.2</v>
      </c>
      <c r="C809" s="44" t="s">
        <v>8</v>
      </c>
      <c r="D809" s="44" t="s">
        <v>9</v>
      </c>
      <c r="E809" s="45" t="s">
        <v>38</v>
      </c>
      <c r="F809" s="44" t="s">
        <v>53</v>
      </c>
      <c r="G809" s="46">
        <v>3</v>
      </c>
    </row>
    <row r="810" spans="1:7" ht="24" x14ac:dyDescent="0.25">
      <c r="A810" s="43" t="s">
        <v>4022</v>
      </c>
      <c r="B810" s="5">
        <v>73450.2</v>
      </c>
      <c r="C810" s="44" t="s">
        <v>8</v>
      </c>
      <c r="D810" s="44" t="s">
        <v>9</v>
      </c>
      <c r="E810" s="45" t="s">
        <v>38</v>
      </c>
      <c r="F810" s="44" t="s">
        <v>53</v>
      </c>
      <c r="G810" s="46">
        <v>3</v>
      </c>
    </row>
    <row r="811" spans="1:7" ht="24" x14ac:dyDescent="0.25">
      <c r="A811" s="43" t="s">
        <v>4023</v>
      </c>
      <c r="B811" s="5">
        <v>73450.2</v>
      </c>
      <c r="C811" s="44" t="s">
        <v>8</v>
      </c>
      <c r="D811" s="44" t="s">
        <v>9</v>
      </c>
      <c r="E811" s="45" t="s">
        <v>38</v>
      </c>
      <c r="F811" s="44" t="s">
        <v>53</v>
      </c>
      <c r="G811" s="46">
        <v>5</v>
      </c>
    </row>
    <row r="812" spans="1:7" ht="24" x14ac:dyDescent="0.25">
      <c r="A812" s="43" t="s">
        <v>4024</v>
      </c>
      <c r="B812" s="5">
        <v>73450.2</v>
      </c>
      <c r="C812" s="44" t="s">
        <v>8</v>
      </c>
      <c r="D812" s="44" t="s">
        <v>9</v>
      </c>
      <c r="E812" s="45" t="s">
        <v>38</v>
      </c>
      <c r="F812" s="44" t="s">
        <v>53</v>
      </c>
      <c r="G812" s="46">
        <v>3</v>
      </c>
    </row>
    <row r="813" spans="1:7" ht="24" x14ac:dyDescent="0.25">
      <c r="A813" s="43" t="s">
        <v>4025</v>
      </c>
      <c r="B813" s="5">
        <v>62432.67</v>
      </c>
      <c r="C813" s="44" t="s">
        <v>8</v>
      </c>
      <c r="D813" s="44" t="s">
        <v>9</v>
      </c>
      <c r="E813" s="45" t="s">
        <v>31</v>
      </c>
      <c r="F813" s="44" t="s">
        <v>53</v>
      </c>
      <c r="G813" s="46">
        <v>3</v>
      </c>
    </row>
    <row r="814" spans="1:7" ht="24" x14ac:dyDescent="0.25">
      <c r="A814" s="43" t="s">
        <v>4026</v>
      </c>
      <c r="B814" s="5">
        <v>62432.67</v>
      </c>
      <c r="C814" s="44" t="s">
        <v>8</v>
      </c>
      <c r="D814" s="44" t="s">
        <v>9</v>
      </c>
      <c r="E814" s="45" t="s">
        <v>31</v>
      </c>
      <c r="F814" s="44" t="s">
        <v>53</v>
      </c>
      <c r="G814" s="46">
        <v>4</v>
      </c>
    </row>
    <row r="815" spans="1:7" ht="24" x14ac:dyDescent="0.25">
      <c r="A815" s="43" t="s">
        <v>4027</v>
      </c>
      <c r="B815" s="5">
        <v>91812.75</v>
      </c>
      <c r="C815" s="44" t="s">
        <v>8</v>
      </c>
      <c r="D815" s="44" t="s">
        <v>9</v>
      </c>
      <c r="E815" s="45" t="s">
        <v>31</v>
      </c>
      <c r="F815" s="44" t="s">
        <v>53</v>
      </c>
      <c r="G815" s="46">
        <v>2</v>
      </c>
    </row>
    <row r="816" spans="1:7" ht="24" x14ac:dyDescent="0.25">
      <c r="A816" s="43" t="s">
        <v>4028</v>
      </c>
      <c r="B816" s="5">
        <v>88140.24</v>
      </c>
      <c r="C816" s="44" t="s">
        <v>8</v>
      </c>
      <c r="D816" s="44" t="s">
        <v>9</v>
      </c>
      <c r="E816" s="45" t="s">
        <v>31</v>
      </c>
      <c r="F816" s="44" t="s">
        <v>53</v>
      </c>
      <c r="G816" s="46">
        <v>2</v>
      </c>
    </row>
    <row r="817" spans="1:7" ht="24" x14ac:dyDescent="0.25">
      <c r="A817" s="43" t="s">
        <v>4029</v>
      </c>
      <c r="B817" s="5">
        <v>95485.26</v>
      </c>
      <c r="C817" s="44" t="s">
        <v>8</v>
      </c>
      <c r="D817" s="44" t="s">
        <v>9</v>
      </c>
      <c r="E817" s="45" t="s">
        <v>39</v>
      </c>
      <c r="F817" s="44" t="s">
        <v>53</v>
      </c>
      <c r="G817" s="46">
        <v>4</v>
      </c>
    </row>
    <row r="818" spans="1:7" ht="24" x14ac:dyDescent="0.25">
      <c r="A818" s="43" t="s">
        <v>4030</v>
      </c>
      <c r="B818" s="5">
        <v>73450.2</v>
      </c>
      <c r="C818" s="44" t="s">
        <v>8</v>
      </c>
      <c r="D818" s="44" t="s">
        <v>9</v>
      </c>
      <c r="E818" s="45" t="s">
        <v>39</v>
      </c>
      <c r="F818" s="44" t="s">
        <v>53</v>
      </c>
      <c r="G818" s="46">
        <v>5</v>
      </c>
    </row>
    <row r="819" spans="1:7" ht="24" x14ac:dyDescent="0.25">
      <c r="A819" s="43" t="s">
        <v>4031</v>
      </c>
      <c r="B819" s="5">
        <v>73450.2</v>
      </c>
      <c r="C819" s="44" t="s">
        <v>8</v>
      </c>
      <c r="D819" s="44" t="s">
        <v>9</v>
      </c>
      <c r="E819" s="45" t="s">
        <v>26</v>
      </c>
      <c r="F819" s="44" t="s">
        <v>53</v>
      </c>
      <c r="G819" s="46">
        <v>7</v>
      </c>
    </row>
    <row r="820" spans="1:7" ht="24" x14ac:dyDescent="0.25">
      <c r="A820" s="43" t="s">
        <v>4032</v>
      </c>
      <c r="B820" s="5">
        <v>91812.75</v>
      </c>
      <c r="C820" s="44" t="s">
        <v>8</v>
      </c>
      <c r="D820" s="44" t="s">
        <v>9</v>
      </c>
      <c r="E820" s="45" t="s">
        <v>26</v>
      </c>
      <c r="F820" s="44" t="s">
        <v>53</v>
      </c>
      <c r="G820" s="46">
        <v>4</v>
      </c>
    </row>
    <row r="821" spans="1:7" ht="24" x14ac:dyDescent="0.25">
      <c r="A821" s="43" t="s">
        <v>4033</v>
      </c>
      <c r="B821" s="5">
        <v>73450.2</v>
      </c>
      <c r="C821" s="44" t="s">
        <v>8</v>
      </c>
      <c r="D821" s="44" t="s">
        <v>9</v>
      </c>
      <c r="E821" s="45" t="s">
        <v>26</v>
      </c>
      <c r="F821" s="44" t="s">
        <v>53</v>
      </c>
      <c r="G821" s="46">
        <v>4</v>
      </c>
    </row>
    <row r="822" spans="1:7" ht="24" x14ac:dyDescent="0.25">
      <c r="A822" s="43" t="s">
        <v>4034</v>
      </c>
      <c r="B822" s="5">
        <v>73450.2</v>
      </c>
      <c r="C822" s="44" t="s">
        <v>8</v>
      </c>
      <c r="D822" s="44" t="s">
        <v>9</v>
      </c>
      <c r="E822" s="45" t="s">
        <v>32</v>
      </c>
      <c r="F822" s="44" t="s">
        <v>53</v>
      </c>
      <c r="G822" s="46">
        <v>4</v>
      </c>
    </row>
    <row r="823" spans="1:7" ht="24" x14ac:dyDescent="0.25">
      <c r="A823" s="43" t="s">
        <v>4035</v>
      </c>
      <c r="B823" s="5">
        <v>91812.75</v>
      </c>
      <c r="C823" s="44" t="s">
        <v>8</v>
      </c>
      <c r="D823" s="44" t="s">
        <v>9</v>
      </c>
      <c r="E823" s="45" t="s">
        <v>32</v>
      </c>
      <c r="F823" s="44" t="s">
        <v>53</v>
      </c>
      <c r="G823" s="46">
        <v>2</v>
      </c>
    </row>
    <row r="824" spans="1:7" ht="24" x14ac:dyDescent="0.25">
      <c r="A824" s="43" t="s">
        <v>4036</v>
      </c>
      <c r="B824" s="5">
        <v>146900.4</v>
      </c>
      <c r="C824" s="44" t="s">
        <v>8</v>
      </c>
      <c r="D824" s="44" t="s">
        <v>9</v>
      </c>
      <c r="E824" s="45" t="s">
        <v>32</v>
      </c>
      <c r="F824" s="44" t="s">
        <v>53</v>
      </c>
      <c r="G824" s="46">
        <v>5</v>
      </c>
    </row>
    <row r="825" spans="1:7" ht="24" x14ac:dyDescent="0.25">
      <c r="A825" s="43" t="s">
        <v>4037</v>
      </c>
      <c r="B825" s="5">
        <v>146900.4</v>
      </c>
      <c r="C825" s="44" t="s">
        <v>8</v>
      </c>
      <c r="D825" s="44" t="s">
        <v>9</v>
      </c>
      <c r="E825" s="45" t="s">
        <v>32</v>
      </c>
      <c r="F825" s="44" t="s">
        <v>53</v>
      </c>
      <c r="G825" s="46">
        <v>4</v>
      </c>
    </row>
    <row r="826" spans="1:7" ht="24" x14ac:dyDescent="0.25">
      <c r="A826" s="43" t="s">
        <v>4038</v>
      </c>
      <c r="B826" s="5">
        <v>91812.75</v>
      </c>
      <c r="C826" s="44" t="s">
        <v>8</v>
      </c>
      <c r="D826" s="44" t="s">
        <v>9</v>
      </c>
      <c r="E826" s="45" t="s">
        <v>32</v>
      </c>
      <c r="F826" s="44" t="s">
        <v>53</v>
      </c>
      <c r="G826" s="46">
        <v>3</v>
      </c>
    </row>
    <row r="827" spans="1:7" ht="24" x14ac:dyDescent="0.25">
      <c r="A827" s="43" t="s">
        <v>4039</v>
      </c>
      <c r="B827" s="5">
        <v>110175.3</v>
      </c>
      <c r="C827" s="44" t="s">
        <v>8</v>
      </c>
      <c r="D827" s="44" t="s">
        <v>9</v>
      </c>
      <c r="E827" s="45" t="s">
        <v>32</v>
      </c>
      <c r="F827" s="44" t="s">
        <v>53</v>
      </c>
      <c r="G827" s="46">
        <v>5</v>
      </c>
    </row>
    <row r="828" spans="1:7" ht="24" x14ac:dyDescent="0.25">
      <c r="A828" s="43" t="s">
        <v>4040</v>
      </c>
      <c r="B828" s="5">
        <v>128537.85</v>
      </c>
      <c r="C828" s="44" t="s">
        <v>8</v>
      </c>
      <c r="D828" s="44" t="s">
        <v>9</v>
      </c>
      <c r="E828" s="45" t="s">
        <v>32</v>
      </c>
      <c r="F828" s="44" t="s">
        <v>53</v>
      </c>
      <c r="G828" s="46">
        <v>3</v>
      </c>
    </row>
    <row r="829" spans="1:7" ht="24" x14ac:dyDescent="0.25">
      <c r="A829" s="43" t="s">
        <v>4041</v>
      </c>
      <c r="B829" s="5">
        <v>146900.4</v>
      </c>
      <c r="C829" s="44" t="s">
        <v>8</v>
      </c>
      <c r="D829" s="44" t="s">
        <v>9</v>
      </c>
      <c r="E829" s="45" t="s">
        <v>32</v>
      </c>
      <c r="F829" s="44" t="s">
        <v>53</v>
      </c>
      <c r="G829" s="46">
        <v>4</v>
      </c>
    </row>
    <row r="830" spans="1:7" ht="24" x14ac:dyDescent="0.25">
      <c r="A830" s="43" t="s">
        <v>4042</v>
      </c>
      <c r="B830" s="5">
        <v>36725.1</v>
      </c>
      <c r="C830" s="44" t="s">
        <v>8</v>
      </c>
      <c r="D830" s="44" t="s">
        <v>9</v>
      </c>
      <c r="E830" s="45" t="s">
        <v>32</v>
      </c>
      <c r="F830" s="44" t="s">
        <v>53</v>
      </c>
      <c r="G830" s="46">
        <v>6</v>
      </c>
    </row>
    <row r="831" spans="1:7" ht="24" x14ac:dyDescent="0.25">
      <c r="A831" s="43" t="s">
        <v>4043</v>
      </c>
      <c r="B831" s="5">
        <v>91812.75</v>
      </c>
      <c r="C831" s="44" t="s">
        <v>8</v>
      </c>
      <c r="D831" s="44" t="s">
        <v>9</v>
      </c>
      <c r="E831" s="45" t="s">
        <v>32</v>
      </c>
      <c r="F831" s="44" t="s">
        <v>53</v>
      </c>
      <c r="G831" s="46">
        <v>5</v>
      </c>
    </row>
    <row r="832" spans="1:7" ht="24" x14ac:dyDescent="0.25">
      <c r="A832" s="43" t="s">
        <v>4044</v>
      </c>
      <c r="B832" s="5">
        <v>117520.32000000001</v>
      </c>
      <c r="C832" s="44" t="s">
        <v>8</v>
      </c>
      <c r="D832" s="44" t="s">
        <v>9</v>
      </c>
      <c r="E832" s="45" t="s">
        <v>32</v>
      </c>
      <c r="F832" s="44" t="s">
        <v>53</v>
      </c>
      <c r="G832" s="46">
        <v>5</v>
      </c>
    </row>
    <row r="833" spans="1:7" ht="24" x14ac:dyDescent="0.25">
      <c r="A833" s="43" t="s">
        <v>4045</v>
      </c>
      <c r="B833" s="5">
        <v>91812.75</v>
      </c>
      <c r="C833" s="44" t="s">
        <v>8</v>
      </c>
      <c r="D833" s="44" t="s">
        <v>9</v>
      </c>
      <c r="E833" s="45" t="s">
        <v>32</v>
      </c>
      <c r="F833" s="44" t="s">
        <v>53</v>
      </c>
      <c r="G833" s="46">
        <v>3</v>
      </c>
    </row>
    <row r="834" spans="1:7" ht="24" x14ac:dyDescent="0.25">
      <c r="A834" s="43" t="s">
        <v>4046</v>
      </c>
      <c r="B834" s="5">
        <v>110175.3</v>
      </c>
      <c r="C834" s="44" t="s">
        <v>8</v>
      </c>
      <c r="D834" s="44" t="s">
        <v>9</v>
      </c>
      <c r="E834" s="45" t="s">
        <v>32</v>
      </c>
      <c r="F834" s="44" t="s">
        <v>53</v>
      </c>
      <c r="G834" s="46">
        <v>4</v>
      </c>
    </row>
    <row r="835" spans="1:7" ht="24" x14ac:dyDescent="0.25">
      <c r="A835" s="43" t="s">
        <v>4047</v>
      </c>
      <c r="B835" s="5">
        <v>132210.35999999999</v>
      </c>
      <c r="C835" s="44" t="s">
        <v>8</v>
      </c>
      <c r="D835" s="44" t="s">
        <v>9</v>
      </c>
      <c r="E835" s="45" t="s">
        <v>35</v>
      </c>
      <c r="F835" s="44" t="s">
        <v>53</v>
      </c>
      <c r="G835" s="46">
        <v>4</v>
      </c>
    </row>
    <row r="836" spans="1:7" ht="24" x14ac:dyDescent="0.25">
      <c r="A836" s="43" t="s">
        <v>4048</v>
      </c>
      <c r="B836" s="5">
        <v>110175.3</v>
      </c>
      <c r="C836" s="44" t="s">
        <v>8</v>
      </c>
      <c r="D836" s="44" t="s">
        <v>9</v>
      </c>
      <c r="E836" s="45" t="s">
        <v>9</v>
      </c>
      <c r="F836" s="44" t="s">
        <v>53</v>
      </c>
      <c r="G836" s="46">
        <v>4</v>
      </c>
    </row>
    <row r="837" spans="1:7" ht="24" x14ac:dyDescent="0.25">
      <c r="A837" s="43" t="s">
        <v>4049</v>
      </c>
      <c r="B837" s="5">
        <v>128537.85</v>
      </c>
      <c r="C837" s="44" t="s">
        <v>8</v>
      </c>
      <c r="D837" s="44" t="s">
        <v>9</v>
      </c>
      <c r="E837" s="45" t="s">
        <v>9</v>
      </c>
      <c r="F837" s="44" t="s">
        <v>53</v>
      </c>
      <c r="G837" s="46">
        <v>5</v>
      </c>
    </row>
    <row r="838" spans="1:7" ht="24" x14ac:dyDescent="0.25">
      <c r="A838" s="43" t="s">
        <v>4050</v>
      </c>
      <c r="B838" s="5">
        <v>58760.160000000003</v>
      </c>
      <c r="C838" s="44" t="s">
        <v>8</v>
      </c>
      <c r="D838" s="44" t="s">
        <v>9</v>
      </c>
      <c r="E838" s="45" t="s">
        <v>9</v>
      </c>
      <c r="F838" s="44" t="s">
        <v>53</v>
      </c>
      <c r="G838" s="46">
        <v>5</v>
      </c>
    </row>
    <row r="839" spans="1:7" ht="24" x14ac:dyDescent="0.25">
      <c r="A839" s="43" t="s">
        <v>4051</v>
      </c>
      <c r="B839" s="5">
        <v>1500000</v>
      </c>
      <c r="C839" s="44" t="s">
        <v>8</v>
      </c>
      <c r="D839" s="44" t="s">
        <v>9</v>
      </c>
      <c r="E839" s="45" t="s">
        <v>9</v>
      </c>
      <c r="F839" s="44" t="s">
        <v>53</v>
      </c>
      <c r="G839" s="46">
        <v>987</v>
      </c>
    </row>
    <row r="840" spans="1:7" ht="48" x14ac:dyDescent="0.25">
      <c r="A840" s="43" t="s">
        <v>4052</v>
      </c>
      <c r="B840" s="5">
        <v>39382</v>
      </c>
      <c r="C840" s="44" t="s">
        <v>8</v>
      </c>
      <c r="D840" s="44" t="s">
        <v>9</v>
      </c>
      <c r="E840" s="45" t="s">
        <v>24</v>
      </c>
      <c r="F840" s="44" t="s">
        <v>61</v>
      </c>
      <c r="G840" s="46">
        <v>37</v>
      </c>
    </row>
    <row r="841" spans="1:7" ht="84" x14ac:dyDescent="0.25">
      <c r="A841" s="43" t="s">
        <v>4053</v>
      </c>
      <c r="B841" s="5">
        <v>135024</v>
      </c>
      <c r="C841" s="44" t="s">
        <v>8</v>
      </c>
      <c r="D841" s="44" t="s">
        <v>9</v>
      </c>
      <c r="E841" s="45" t="s">
        <v>18</v>
      </c>
      <c r="F841" s="44" t="s">
        <v>4093</v>
      </c>
      <c r="G841" s="46">
        <v>97</v>
      </c>
    </row>
    <row r="842" spans="1:7" ht="144" x14ac:dyDescent="0.25">
      <c r="A842" s="43" t="s">
        <v>4054</v>
      </c>
      <c r="B842" s="5">
        <v>219414</v>
      </c>
      <c r="C842" s="44" t="s">
        <v>8</v>
      </c>
      <c r="D842" s="44" t="s">
        <v>9</v>
      </c>
      <c r="E842" s="45" t="s">
        <v>21</v>
      </c>
      <c r="F842" s="44" t="s">
        <v>4160</v>
      </c>
      <c r="G842" s="46">
        <v>129</v>
      </c>
    </row>
    <row r="843" spans="1:7" ht="144" x14ac:dyDescent="0.25">
      <c r="A843" s="43" t="s">
        <v>4055</v>
      </c>
      <c r="B843" s="5">
        <v>230666</v>
      </c>
      <c r="C843" s="44" t="s">
        <v>8</v>
      </c>
      <c r="D843" s="44" t="s">
        <v>9</v>
      </c>
      <c r="E843" s="45" t="s">
        <v>12</v>
      </c>
      <c r="F843" s="44" t="s">
        <v>4161</v>
      </c>
      <c r="G843" s="46">
        <v>149</v>
      </c>
    </row>
    <row r="844" spans="1:7" ht="168" x14ac:dyDescent="0.25">
      <c r="A844" s="43" t="s">
        <v>4056</v>
      </c>
      <c r="B844" s="5">
        <v>258796</v>
      </c>
      <c r="C844" s="44" t="s">
        <v>8</v>
      </c>
      <c r="D844" s="44" t="s">
        <v>9</v>
      </c>
      <c r="E844" s="45" t="s">
        <v>16</v>
      </c>
      <c r="F844" s="44" t="s">
        <v>4162</v>
      </c>
      <c r="G844" s="46">
        <v>200</v>
      </c>
    </row>
    <row r="845" spans="1:7" ht="48" x14ac:dyDescent="0.25">
      <c r="A845" s="43" t="s">
        <v>4057</v>
      </c>
      <c r="B845" s="5">
        <v>56260</v>
      </c>
      <c r="C845" s="44" t="s">
        <v>8</v>
      </c>
      <c r="D845" s="44" t="s">
        <v>9</v>
      </c>
      <c r="E845" s="45" t="s">
        <v>36</v>
      </c>
      <c r="F845" s="44" t="s">
        <v>65</v>
      </c>
      <c r="G845" s="46">
        <v>34</v>
      </c>
    </row>
    <row r="846" spans="1:7" ht="72" x14ac:dyDescent="0.25">
      <c r="A846" s="43" t="s">
        <v>4058</v>
      </c>
      <c r="B846" s="5">
        <v>101268</v>
      </c>
      <c r="C846" s="44" t="s">
        <v>8</v>
      </c>
      <c r="D846" s="44" t="s">
        <v>9</v>
      </c>
      <c r="E846" s="45" t="s">
        <v>28</v>
      </c>
      <c r="F846" s="44" t="s">
        <v>77</v>
      </c>
      <c r="G846" s="46">
        <v>74</v>
      </c>
    </row>
    <row r="847" spans="1:7" ht="72" x14ac:dyDescent="0.25">
      <c r="A847" s="43" t="s">
        <v>4059</v>
      </c>
      <c r="B847" s="5">
        <v>95642</v>
      </c>
      <c r="C847" s="44" t="s">
        <v>8</v>
      </c>
      <c r="D847" s="44" t="s">
        <v>9</v>
      </c>
      <c r="E847" s="45" t="s">
        <v>23</v>
      </c>
      <c r="F847" s="44" t="s">
        <v>4163</v>
      </c>
      <c r="G847" s="46">
        <v>48</v>
      </c>
    </row>
    <row r="848" spans="1:7" ht="168" x14ac:dyDescent="0.25">
      <c r="A848" s="43" t="s">
        <v>4060</v>
      </c>
      <c r="B848" s="5">
        <v>270048</v>
      </c>
      <c r="C848" s="44" t="s">
        <v>8</v>
      </c>
      <c r="D848" s="44" t="s">
        <v>9</v>
      </c>
      <c r="E848" s="45" t="s">
        <v>43</v>
      </c>
      <c r="F848" s="44" t="s">
        <v>4164</v>
      </c>
      <c r="G848" s="46">
        <v>206</v>
      </c>
    </row>
    <row r="849" spans="1:7" ht="156" x14ac:dyDescent="0.25">
      <c r="A849" s="43" t="s">
        <v>4061</v>
      </c>
      <c r="B849" s="5">
        <v>225040</v>
      </c>
      <c r="C849" s="44" t="s">
        <v>8</v>
      </c>
      <c r="D849" s="44" t="s">
        <v>9</v>
      </c>
      <c r="E849" s="45" t="s">
        <v>34</v>
      </c>
      <c r="F849" s="44" t="s">
        <v>4165</v>
      </c>
      <c r="G849" s="46">
        <v>180</v>
      </c>
    </row>
    <row r="850" spans="1:7" ht="36" x14ac:dyDescent="0.25">
      <c r="A850" s="43" t="s">
        <v>4062</v>
      </c>
      <c r="B850" s="5">
        <v>33756</v>
      </c>
      <c r="C850" s="44" t="s">
        <v>8</v>
      </c>
      <c r="D850" s="44" t="s">
        <v>9</v>
      </c>
      <c r="E850" s="45" t="s">
        <v>38</v>
      </c>
      <c r="F850" s="44" t="s">
        <v>50</v>
      </c>
      <c r="G850" s="46">
        <v>21</v>
      </c>
    </row>
    <row r="851" spans="1:7" ht="24" x14ac:dyDescent="0.25">
      <c r="A851" s="43" t="s">
        <v>4063</v>
      </c>
      <c r="B851" s="5">
        <v>983136</v>
      </c>
      <c r="C851" s="44" t="s">
        <v>8</v>
      </c>
      <c r="D851" s="44" t="s">
        <v>9</v>
      </c>
      <c r="E851" s="45" t="s">
        <v>22</v>
      </c>
      <c r="F851" s="44" t="s">
        <v>4166</v>
      </c>
      <c r="G851" s="46">
        <v>4259</v>
      </c>
    </row>
    <row r="852" spans="1:7" ht="24" x14ac:dyDescent="0.25">
      <c r="A852" s="43" t="s">
        <v>4064</v>
      </c>
      <c r="B852" s="5">
        <v>731821.86</v>
      </c>
      <c r="C852" s="44" t="s">
        <v>8</v>
      </c>
      <c r="D852" s="44" t="s">
        <v>9</v>
      </c>
      <c r="E852" s="45" t="s">
        <v>22</v>
      </c>
      <c r="F852" s="44" t="s">
        <v>4167</v>
      </c>
      <c r="G852" s="46">
        <v>166</v>
      </c>
    </row>
    <row r="853" spans="1:7" ht="24" x14ac:dyDescent="0.25">
      <c r="A853" s="43" t="s">
        <v>4065</v>
      </c>
      <c r="B853" s="5">
        <v>811087.20000000007</v>
      </c>
      <c r="C853" s="44" t="s">
        <v>8</v>
      </c>
      <c r="D853" s="44" t="s">
        <v>9</v>
      </c>
      <c r="E853" s="45" t="s">
        <v>22</v>
      </c>
      <c r="F853" s="44" t="s">
        <v>4168</v>
      </c>
      <c r="G853" s="46">
        <v>236</v>
      </c>
    </row>
    <row r="854" spans="1:7" ht="24" x14ac:dyDescent="0.25">
      <c r="A854" s="43" t="s">
        <v>4066</v>
      </c>
      <c r="B854" s="5">
        <v>230422.5</v>
      </c>
      <c r="C854" s="44" t="s">
        <v>8</v>
      </c>
      <c r="D854" s="44" t="s">
        <v>9</v>
      </c>
      <c r="E854" s="45" t="s">
        <v>22</v>
      </c>
      <c r="F854" s="44" t="s">
        <v>4169</v>
      </c>
      <c r="G854" s="46">
        <v>36</v>
      </c>
    </row>
    <row r="855" spans="1:7" ht="48" x14ac:dyDescent="0.25">
      <c r="A855" s="43" t="s">
        <v>4067</v>
      </c>
      <c r="B855" s="5">
        <v>1880247.6</v>
      </c>
      <c r="C855" s="44" t="s">
        <v>8</v>
      </c>
      <c r="D855" s="44" t="s">
        <v>9</v>
      </c>
      <c r="E855" s="45" t="s">
        <v>13</v>
      </c>
      <c r="F855" s="44" t="s">
        <v>4170</v>
      </c>
      <c r="G855" s="46">
        <v>182</v>
      </c>
    </row>
    <row r="856" spans="1:7" ht="24" x14ac:dyDescent="0.25">
      <c r="A856" s="43" t="s">
        <v>4068</v>
      </c>
      <c r="B856" s="5">
        <v>933979.20000000007</v>
      </c>
      <c r="C856" s="44" t="s">
        <v>8</v>
      </c>
      <c r="D856" s="44" t="s">
        <v>9</v>
      </c>
      <c r="E856" s="45" t="s">
        <v>13</v>
      </c>
      <c r="F856" s="44" t="s">
        <v>4171</v>
      </c>
      <c r="G856" s="46">
        <v>70</v>
      </c>
    </row>
    <row r="857" spans="1:7" ht="36" x14ac:dyDescent="0.25">
      <c r="A857" s="43" t="s">
        <v>4069</v>
      </c>
      <c r="B857" s="5">
        <v>682050.6</v>
      </c>
      <c r="C857" s="44" t="s">
        <v>8</v>
      </c>
      <c r="D857" s="44" t="s">
        <v>9</v>
      </c>
      <c r="E857" s="45" t="s">
        <v>14</v>
      </c>
      <c r="F857" s="44" t="s">
        <v>4172</v>
      </c>
      <c r="G857" s="46">
        <v>67</v>
      </c>
    </row>
    <row r="858" spans="1:7" ht="48" x14ac:dyDescent="0.25">
      <c r="A858" s="43" t="s">
        <v>4070</v>
      </c>
      <c r="B858" s="5">
        <v>983443.23</v>
      </c>
      <c r="C858" s="44" t="s">
        <v>8</v>
      </c>
      <c r="D858" s="44" t="s">
        <v>9</v>
      </c>
      <c r="E858" s="45" t="s">
        <v>29</v>
      </c>
      <c r="F858" s="44" t="s">
        <v>4173</v>
      </c>
      <c r="G858" s="46">
        <v>189</v>
      </c>
    </row>
    <row r="859" spans="1:7" ht="36" x14ac:dyDescent="0.25">
      <c r="A859" s="43" t="s">
        <v>4071</v>
      </c>
      <c r="B859" s="5">
        <v>1110943.68</v>
      </c>
      <c r="C859" s="44" t="s">
        <v>8</v>
      </c>
      <c r="D859" s="44" t="s">
        <v>9</v>
      </c>
      <c r="E859" s="45" t="s">
        <v>32</v>
      </c>
      <c r="F859" s="44" t="s">
        <v>4174</v>
      </c>
      <c r="G859" s="46">
        <v>287</v>
      </c>
    </row>
    <row r="860" spans="1:7" ht="24" x14ac:dyDescent="0.25">
      <c r="A860" s="43" t="s">
        <v>4072</v>
      </c>
      <c r="B860" s="5">
        <v>771761.76</v>
      </c>
      <c r="C860" s="44" t="s">
        <v>8</v>
      </c>
      <c r="D860" s="44" t="s">
        <v>9</v>
      </c>
      <c r="E860" s="45" t="s">
        <v>32</v>
      </c>
      <c r="F860" s="44" t="s">
        <v>4175</v>
      </c>
      <c r="G860" s="46">
        <v>907</v>
      </c>
    </row>
    <row r="861" spans="1:7" ht="24" x14ac:dyDescent="0.25">
      <c r="A861" s="43" t="s">
        <v>4073</v>
      </c>
      <c r="B861" s="5">
        <v>1500000</v>
      </c>
      <c r="C861" s="44" t="s">
        <v>8</v>
      </c>
      <c r="D861" s="44" t="s">
        <v>9</v>
      </c>
      <c r="E861" s="45" t="s">
        <v>27</v>
      </c>
      <c r="F861" s="44" t="s">
        <v>53</v>
      </c>
      <c r="G861" s="46">
        <v>1602</v>
      </c>
    </row>
    <row r="862" spans="1:7" ht="24" x14ac:dyDescent="0.25">
      <c r="A862" s="43" t="s">
        <v>4074</v>
      </c>
      <c r="B862" s="5">
        <v>1500000</v>
      </c>
      <c r="C862" s="44" t="s">
        <v>8</v>
      </c>
      <c r="D862" s="44" t="s">
        <v>9</v>
      </c>
      <c r="E862" s="45" t="s">
        <v>16</v>
      </c>
      <c r="F862" s="44" t="s">
        <v>53</v>
      </c>
      <c r="G862" s="46">
        <v>1802</v>
      </c>
    </row>
    <row r="863" spans="1:7" ht="24" x14ac:dyDescent="0.25">
      <c r="A863" s="43" t="s">
        <v>4075</v>
      </c>
      <c r="B863" s="5">
        <v>1500000</v>
      </c>
      <c r="C863" s="44" t="s">
        <v>8</v>
      </c>
      <c r="D863" s="44" t="s">
        <v>9</v>
      </c>
      <c r="E863" s="45" t="s">
        <v>15</v>
      </c>
      <c r="F863" s="44" t="s">
        <v>53</v>
      </c>
      <c r="G863" s="46">
        <v>2014</v>
      </c>
    </row>
    <row r="864" spans="1:7" ht="24" x14ac:dyDescent="0.25">
      <c r="A864" s="43" t="s">
        <v>4076</v>
      </c>
      <c r="B864" s="5">
        <v>1500000</v>
      </c>
      <c r="C864" s="44" t="s">
        <v>8</v>
      </c>
      <c r="D864" s="44" t="s">
        <v>9</v>
      </c>
      <c r="E864" s="45" t="s">
        <v>13</v>
      </c>
      <c r="F864" s="44" t="s">
        <v>53</v>
      </c>
      <c r="G864" s="46">
        <v>447</v>
      </c>
    </row>
    <row r="865" spans="1:7" ht="24" x14ac:dyDescent="0.25">
      <c r="A865" s="43" t="s">
        <v>4077</v>
      </c>
      <c r="B865" s="5">
        <v>1500000</v>
      </c>
      <c r="C865" s="44" t="s">
        <v>8</v>
      </c>
      <c r="D865" s="44" t="s">
        <v>9</v>
      </c>
      <c r="E865" s="45" t="s">
        <v>14</v>
      </c>
      <c r="F865" s="44" t="s">
        <v>53</v>
      </c>
      <c r="G865" s="46">
        <v>670</v>
      </c>
    </row>
    <row r="866" spans="1:7" ht="24" x14ac:dyDescent="0.25">
      <c r="A866" s="43" t="s">
        <v>4078</v>
      </c>
      <c r="B866" s="5">
        <v>3919848.8000000003</v>
      </c>
      <c r="C866" s="44" t="s">
        <v>8</v>
      </c>
      <c r="D866" s="44" t="s">
        <v>9</v>
      </c>
      <c r="E866" s="45" t="s">
        <v>11</v>
      </c>
      <c r="F866" s="44" t="s">
        <v>53</v>
      </c>
      <c r="G866" s="46">
        <v>1634</v>
      </c>
    </row>
    <row r="867" spans="1:7" ht="24" x14ac:dyDescent="0.25">
      <c r="A867" s="43" t="s">
        <v>4079</v>
      </c>
      <c r="B867" s="5">
        <v>1500000</v>
      </c>
      <c r="C867" s="44" t="s">
        <v>8</v>
      </c>
      <c r="D867" s="44" t="s">
        <v>9</v>
      </c>
      <c r="E867" s="45" t="s">
        <v>31</v>
      </c>
      <c r="F867" s="44" t="s">
        <v>53</v>
      </c>
      <c r="G867" s="46">
        <v>724</v>
      </c>
    </row>
    <row r="868" spans="1:7" ht="24" x14ac:dyDescent="0.25">
      <c r="A868" s="43" t="s">
        <v>4176</v>
      </c>
      <c r="B868" s="5">
        <v>2835504</v>
      </c>
      <c r="C868" s="44" t="s">
        <v>8</v>
      </c>
      <c r="D868" s="44" t="s">
        <v>9</v>
      </c>
      <c r="E868" s="45" t="s">
        <v>4178</v>
      </c>
      <c r="F868" s="44" t="s">
        <v>4177</v>
      </c>
      <c r="G868" s="46">
        <f>504*3.2</f>
        <v>1612.8000000000002</v>
      </c>
    </row>
    <row r="869" spans="1:7" ht="24" x14ac:dyDescent="0.25">
      <c r="A869" s="43" t="s">
        <v>4182</v>
      </c>
      <c r="B869" s="5">
        <v>4500000</v>
      </c>
      <c r="C869" s="44" t="s">
        <v>8</v>
      </c>
      <c r="D869" s="44" t="s">
        <v>9</v>
      </c>
      <c r="E869" s="45" t="s">
        <v>4178</v>
      </c>
      <c r="F869" s="44" t="s">
        <v>62</v>
      </c>
      <c r="G869" s="46">
        <v>1945</v>
      </c>
    </row>
    <row r="870" spans="1:7" ht="24" x14ac:dyDescent="0.25">
      <c r="A870" s="43" t="s">
        <v>106</v>
      </c>
      <c r="B870" s="5">
        <v>5680480</v>
      </c>
      <c r="C870" s="44" t="s">
        <v>8</v>
      </c>
      <c r="D870" s="44" t="s">
        <v>9</v>
      </c>
      <c r="E870" s="45" t="s">
        <v>4178</v>
      </c>
      <c r="F870" s="44" t="s">
        <v>4184</v>
      </c>
      <c r="G870" s="46">
        <v>2100</v>
      </c>
    </row>
    <row r="871" spans="1:7" ht="24" x14ac:dyDescent="0.25">
      <c r="A871" s="43" t="s">
        <v>4183</v>
      </c>
      <c r="B871" s="5">
        <v>1404800</v>
      </c>
      <c r="C871" s="44" t="s">
        <v>8</v>
      </c>
      <c r="D871" s="44" t="s">
        <v>9</v>
      </c>
      <c r="E871" s="45" t="s">
        <v>4178</v>
      </c>
      <c r="F871" s="44" t="s">
        <v>4184</v>
      </c>
      <c r="G871" s="46">
        <v>2100</v>
      </c>
    </row>
    <row r="872" spans="1:7" ht="24" x14ac:dyDescent="0.25">
      <c r="A872" s="43" t="s">
        <v>132</v>
      </c>
      <c r="B872" s="5">
        <v>12762880</v>
      </c>
      <c r="C872" s="44" t="s">
        <v>8</v>
      </c>
      <c r="D872" s="44" t="s">
        <v>9</v>
      </c>
      <c r="E872" s="45" t="s">
        <v>4178</v>
      </c>
      <c r="F872" s="47" t="s">
        <v>4186</v>
      </c>
      <c r="G872" s="46">
        <v>560</v>
      </c>
    </row>
    <row r="873" spans="1:7" ht="24" x14ac:dyDescent="0.25">
      <c r="A873" s="43" t="s">
        <v>421</v>
      </c>
      <c r="B873" s="5">
        <v>7500840.0000000009</v>
      </c>
      <c r="C873" s="44" t="s">
        <v>8</v>
      </c>
      <c r="D873" s="44" t="s">
        <v>9</v>
      </c>
      <c r="E873" s="45" t="s">
        <v>4178</v>
      </c>
      <c r="F873" s="47" t="s">
        <v>4187</v>
      </c>
      <c r="G873" s="46">
        <v>560</v>
      </c>
    </row>
    <row r="874" spans="1:7" ht="24" x14ac:dyDescent="0.25">
      <c r="A874" s="43" t="s">
        <v>4185</v>
      </c>
      <c r="B874" s="5">
        <v>3960796.8</v>
      </c>
      <c r="C874" s="44" t="s">
        <v>8</v>
      </c>
      <c r="D874" s="44" t="s">
        <v>9</v>
      </c>
      <c r="E874" s="45" t="s">
        <v>4178</v>
      </c>
      <c r="F874" s="47" t="s">
        <v>4188</v>
      </c>
      <c r="G874" s="46">
        <v>560</v>
      </c>
    </row>
    <row r="875" spans="1:7" ht="24" x14ac:dyDescent="0.25">
      <c r="A875" s="43" t="s">
        <v>79</v>
      </c>
      <c r="B875" s="5">
        <v>36235734.980799764</v>
      </c>
      <c r="C875" s="44" t="s">
        <v>8</v>
      </c>
      <c r="D875" s="44" t="s">
        <v>9</v>
      </c>
      <c r="E875" s="45" t="s">
        <v>4178</v>
      </c>
      <c r="F875" s="44" t="s">
        <v>4191</v>
      </c>
      <c r="G875" s="46">
        <v>1214</v>
      </c>
    </row>
    <row r="876" spans="1:7" ht="36" x14ac:dyDescent="0.25">
      <c r="A876" s="43" t="s">
        <v>68</v>
      </c>
      <c r="B876" s="5">
        <v>4856842.18</v>
      </c>
      <c r="C876" s="44" t="s">
        <v>8</v>
      </c>
      <c r="D876" s="44" t="s">
        <v>9</v>
      </c>
      <c r="E876" s="45" t="s">
        <v>9</v>
      </c>
      <c r="F876" s="44" t="s">
        <v>45</v>
      </c>
      <c r="G876" s="46">
        <v>15000</v>
      </c>
    </row>
  </sheetData>
  <protectedRanges>
    <protectedRange sqref="H875" name="DS_1_2_5" securityDescriptor="O:WDG:WDD:(A;;CC;;;S-1-5-21-3839393357-2211982178-710722546-3964)(A;;CC;;;S-1-5-21-3839393357-2211982178-710722546-4055)(A;;CC;;;S-1-5-21-3839393357-2211982178-710722546-21762)"/>
  </protectedRanges>
  <mergeCells count="11">
    <mergeCell ref="A1:G1"/>
    <mergeCell ref="A11:A12"/>
    <mergeCell ref="B11:B12"/>
    <mergeCell ref="F11:F12"/>
    <mergeCell ref="G11:G12"/>
    <mergeCell ref="A2:G2"/>
    <mergeCell ref="A3:G3"/>
    <mergeCell ref="A4:G4"/>
    <mergeCell ref="A7:G7"/>
    <mergeCell ref="A6:G6"/>
    <mergeCell ref="F9:G9"/>
  </mergeCells>
  <pageMargins left="0.25" right="0.19" top="0.35433070866141736" bottom="0.39370078740157483" header="0.31496062992125984" footer="0.15748031496062992"/>
  <pageSetup scale="80" orientation="portrait" r:id="rId1"/>
  <headerFooter>
    <oddFooter>&amp;C&amp;8Pag.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5"/>
  <sheetViews>
    <sheetView topLeftCell="A13" workbookViewId="0">
      <selection activeCell="E33" sqref="E33"/>
    </sheetView>
  </sheetViews>
  <sheetFormatPr baseColWidth="10" defaultRowHeight="15" x14ac:dyDescent="0.25"/>
  <cols>
    <col min="1" max="1" width="52" bestFit="1" customWidth="1"/>
    <col min="2" max="3" width="18.42578125" bestFit="1" customWidth="1"/>
    <col min="4" max="4" width="17.5703125" bestFit="1" customWidth="1"/>
    <col min="5" max="6" width="11.5703125" bestFit="1" customWidth="1"/>
    <col min="7" max="7" width="12.7109375" bestFit="1" customWidth="1"/>
  </cols>
  <sheetData>
    <row r="3" spans="1:4" x14ac:dyDescent="0.25">
      <c r="A3" s="48" t="s">
        <v>91</v>
      </c>
      <c r="B3" s="48" t="s">
        <v>92</v>
      </c>
      <c r="C3" t="s">
        <v>4180</v>
      </c>
      <c r="D3" t="s">
        <v>4181</v>
      </c>
    </row>
    <row r="4" spans="1:4" x14ac:dyDescent="0.25">
      <c r="A4" t="s">
        <v>148</v>
      </c>
      <c r="B4" t="s">
        <v>107</v>
      </c>
      <c r="C4" s="49">
        <v>4096</v>
      </c>
      <c r="D4" s="49">
        <v>2873482.4</v>
      </c>
    </row>
    <row r="5" spans="1:4" x14ac:dyDescent="0.25">
      <c r="A5" t="s">
        <v>106</v>
      </c>
      <c r="B5" t="s">
        <v>107</v>
      </c>
      <c r="C5" s="49">
        <v>4703.0599999999995</v>
      </c>
      <c r="D5" s="49">
        <v>13320383.230000002</v>
      </c>
    </row>
    <row r="6" spans="1:4" x14ac:dyDescent="0.25">
      <c r="A6" t="s">
        <v>132</v>
      </c>
      <c r="B6" t="s">
        <v>133</v>
      </c>
      <c r="C6" s="49">
        <v>79965.58</v>
      </c>
      <c r="D6" s="49">
        <v>31159077.510000009</v>
      </c>
    </row>
    <row r="7" spans="1:4" x14ac:dyDescent="0.25">
      <c r="A7" t="s">
        <v>199</v>
      </c>
      <c r="B7" t="s">
        <v>133</v>
      </c>
      <c r="C7" s="49">
        <v>7627.5</v>
      </c>
      <c r="D7" s="49">
        <v>3042503.01</v>
      </c>
    </row>
    <row r="8" spans="1:4" x14ac:dyDescent="0.25">
      <c r="A8" t="s">
        <v>116</v>
      </c>
      <c r="B8" t="s">
        <v>112</v>
      </c>
      <c r="C8" s="49">
        <v>129</v>
      </c>
      <c r="D8" s="49">
        <v>16336743.389999973</v>
      </c>
    </row>
    <row r="9" spans="1:4" x14ac:dyDescent="0.25">
      <c r="A9" t="s">
        <v>306</v>
      </c>
      <c r="B9" t="s">
        <v>112</v>
      </c>
      <c r="C9" s="49">
        <v>47</v>
      </c>
      <c r="D9" s="49">
        <v>8484993.0900000036</v>
      </c>
    </row>
    <row r="10" spans="1:4" x14ac:dyDescent="0.25">
      <c r="A10" t="s">
        <v>316</v>
      </c>
      <c r="B10" t="s">
        <v>112</v>
      </c>
      <c r="C10" s="49">
        <v>152</v>
      </c>
      <c r="D10" s="49">
        <v>17254593.759999998</v>
      </c>
    </row>
    <row r="11" spans="1:4" x14ac:dyDescent="0.25">
      <c r="A11" t="s">
        <v>421</v>
      </c>
      <c r="B11" t="s">
        <v>133</v>
      </c>
      <c r="C11" s="49">
        <v>17896.5</v>
      </c>
      <c r="D11" s="49">
        <v>11094572.869999997</v>
      </c>
    </row>
    <row r="12" spans="1:4" x14ac:dyDescent="0.25">
      <c r="A12" t="s">
        <v>3113</v>
      </c>
      <c r="B12" t="s">
        <v>112</v>
      </c>
      <c r="C12" s="49">
        <v>1</v>
      </c>
      <c r="D12" s="49">
        <v>1500000</v>
      </c>
    </row>
    <row r="13" spans="1:4" x14ac:dyDescent="0.25">
      <c r="A13" t="s">
        <v>123</v>
      </c>
      <c r="B13" t="s">
        <v>112</v>
      </c>
      <c r="C13" s="49">
        <v>88</v>
      </c>
      <c r="D13" s="49">
        <v>795718.06040000007</v>
      </c>
    </row>
    <row r="14" spans="1:4" x14ac:dyDescent="0.25">
      <c r="A14" t="s">
        <v>2347</v>
      </c>
      <c r="B14" t="s">
        <v>112</v>
      </c>
      <c r="C14" s="49">
        <v>43</v>
      </c>
      <c r="D14" s="49">
        <v>472301.25</v>
      </c>
    </row>
    <row r="15" spans="1:4" x14ac:dyDescent="0.25">
      <c r="A15" t="s">
        <v>143</v>
      </c>
      <c r="B15" t="s">
        <v>112</v>
      </c>
      <c r="C15" s="49">
        <v>588</v>
      </c>
      <c r="D15" s="49">
        <v>14404104.000000013</v>
      </c>
    </row>
    <row r="16" spans="1:4" x14ac:dyDescent="0.25">
      <c r="A16" t="s">
        <v>535</v>
      </c>
      <c r="B16" t="s">
        <v>112</v>
      </c>
      <c r="C16" s="49">
        <v>31</v>
      </c>
      <c r="D16" s="49">
        <v>1411175.3600000006</v>
      </c>
    </row>
    <row r="17" spans="1:8" x14ac:dyDescent="0.25">
      <c r="A17" t="s">
        <v>128</v>
      </c>
      <c r="B17" t="s">
        <v>112</v>
      </c>
      <c r="C17" s="49">
        <v>178</v>
      </c>
      <c r="D17" s="49">
        <v>17250544.678799998</v>
      </c>
    </row>
    <row r="18" spans="1:8" x14ac:dyDescent="0.25">
      <c r="A18" t="s">
        <v>3118</v>
      </c>
      <c r="B18" t="s">
        <v>112</v>
      </c>
      <c r="C18" s="49">
        <v>296</v>
      </c>
      <c r="D18" s="49">
        <v>1665296</v>
      </c>
    </row>
    <row r="19" spans="1:8" x14ac:dyDescent="0.25">
      <c r="A19" t="s">
        <v>3162</v>
      </c>
      <c r="B19" t="s">
        <v>133</v>
      </c>
      <c r="C19" s="49">
        <v>29681</v>
      </c>
      <c r="D19" s="49">
        <v>9118893.629999999</v>
      </c>
    </row>
    <row r="20" spans="1:8" x14ac:dyDescent="0.25">
      <c r="A20" t="s">
        <v>3196</v>
      </c>
      <c r="B20" t="s">
        <v>112</v>
      </c>
      <c r="C20" s="49">
        <v>7</v>
      </c>
      <c r="D20" s="49">
        <v>12919848.800000001</v>
      </c>
    </row>
    <row r="21" spans="1:8" x14ac:dyDescent="0.25">
      <c r="A21" t="s">
        <v>4179</v>
      </c>
      <c r="C21" s="49">
        <v>145529.64000000001</v>
      </c>
      <c r="D21" s="49">
        <v>163104231.03920001</v>
      </c>
    </row>
    <row r="24" spans="1:8" x14ac:dyDescent="0.25">
      <c r="A24" t="s">
        <v>91</v>
      </c>
      <c r="B24" t="s">
        <v>92</v>
      </c>
      <c r="C24" t="s">
        <v>4180</v>
      </c>
      <c r="D24" t="s">
        <v>4181</v>
      </c>
      <c r="E24" t="s">
        <v>100</v>
      </c>
      <c r="F24" t="s">
        <v>4189</v>
      </c>
      <c r="G24" t="s">
        <v>4190</v>
      </c>
    </row>
    <row r="25" spans="1:8" x14ac:dyDescent="0.25">
      <c r="A25" t="s">
        <v>116</v>
      </c>
      <c r="B25" t="s">
        <v>112</v>
      </c>
      <c r="C25">
        <v>129</v>
      </c>
      <c r="D25" s="50">
        <v>16336743.389999973</v>
      </c>
      <c r="E25" s="50">
        <v>130</v>
      </c>
      <c r="F25" s="50">
        <v>118386.36</v>
      </c>
      <c r="G25" s="50">
        <f>E25*F25</f>
        <v>15390226.800000001</v>
      </c>
    </row>
    <row r="26" spans="1:8" x14ac:dyDescent="0.25">
      <c r="A26" t="s">
        <v>306</v>
      </c>
      <c r="B26" t="s">
        <v>112</v>
      </c>
      <c r="C26">
        <v>47</v>
      </c>
      <c r="D26" s="50">
        <v>8484993.0900000036</v>
      </c>
      <c r="E26" s="50">
        <v>28</v>
      </c>
      <c r="F26" s="50">
        <v>180359.87</v>
      </c>
      <c r="G26" s="50">
        <f t="shared" ref="G26:G31" si="0">E26*F26</f>
        <v>5050076.3599999994</v>
      </c>
    </row>
    <row r="27" spans="1:8" x14ac:dyDescent="0.25">
      <c r="A27" t="s">
        <v>316</v>
      </c>
      <c r="B27" t="s">
        <v>112</v>
      </c>
      <c r="C27">
        <v>152</v>
      </c>
      <c r="D27" s="50">
        <v>17254593.759999998</v>
      </c>
      <c r="E27" s="50">
        <v>104</v>
      </c>
      <c r="F27" s="50">
        <v>112419.92</v>
      </c>
      <c r="G27" s="50">
        <f t="shared" si="0"/>
        <v>11691671.68</v>
      </c>
    </row>
    <row r="28" spans="1:8" x14ac:dyDescent="0.25">
      <c r="A28" t="s">
        <v>123</v>
      </c>
      <c r="B28" t="s">
        <v>112</v>
      </c>
      <c r="C28">
        <v>88</v>
      </c>
      <c r="D28" s="50">
        <v>795718.06040000007</v>
      </c>
      <c r="E28" s="50">
        <v>33</v>
      </c>
      <c r="F28" s="50">
        <f>H28</f>
        <v>9042.2506863636372</v>
      </c>
      <c r="G28" s="50">
        <f t="shared" si="0"/>
        <v>298394.27265000006</v>
      </c>
      <c r="H28" s="50">
        <f>D28/C28</f>
        <v>9042.2506863636372</v>
      </c>
    </row>
    <row r="29" spans="1:8" x14ac:dyDescent="0.25">
      <c r="A29" t="s">
        <v>535</v>
      </c>
      <c r="B29" t="s">
        <v>112</v>
      </c>
      <c r="C29">
        <v>31</v>
      </c>
      <c r="D29" s="50">
        <v>1411175.3600000006</v>
      </c>
      <c r="E29" s="50">
        <v>24</v>
      </c>
      <c r="F29" s="50">
        <v>45668.03</v>
      </c>
      <c r="G29" s="50">
        <f t="shared" si="0"/>
        <v>1096032.72</v>
      </c>
    </row>
    <row r="30" spans="1:8" x14ac:dyDescent="0.25">
      <c r="A30" t="s">
        <v>128</v>
      </c>
      <c r="B30" t="s">
        <v>112</v>
      </c>
      <c r="C30">
        <v>178</v>
      </c>
      <c r="D30" s="50">
        <v>17250544.678799998</v>
      </c>
      <c r="E30" s="50">
        <v>28</v>
      </c>
      <c r="F30" s="50">
        <f>H30</f>
        <v>96913.172352808979</v>
      </c>
      <c r="G30" s="50">
        <f t="shared" si="0"/>
        <v>2713568.8258786513</v>
      </c>
      <c r="H30" s="50">
        <f>D30/C30</f>
        <v>96913.172352808979</v>
      </c>
    </row>
    <row r="31" spans="1:8" x14ac:dyDescent="0.25">
      <c r="A31" t="s">
        <v>4179</v>
      </c>
      <c r="C31">
        <f>SUM(C25:C30)</f>
        <v>625</v>
      </c>
      <c r="D31" s="50">
        <f>SUM(D25:D30)</f>
        <v>61533768.339199975</v>
      </c>
      <c r="E31" s="50">
        <f>SUM(E25:E30)</f>
        <v>347</v>
      </c>
      <c r="F31" s="50"/>
      <c r="G31" s="50">
        <f t="shared" si="0"/>
        <v>0</v>
      </c>
    </row>
    <row r="32" spans="1:8" x14ac:dyDescent="0.25">
      <c r="E32" s="50"/>
      <c r="F32" s="50"/>
      <c r="G32" s="50">
        <f>SUM(G25:G31)</f>
        <v>36239970.658528648</v>
      </c>
    </row>
    <row r="33" spans="5:7" x14ac:dyDescent="0.25">
      <c r="E33" s="50">
        <f>E31*3.5</f>
        <v>1214.5</v>
      </c>
      <c r="F33" s="50"/>
      <c r="G33" s="50"/>
    </row>
    <row r="34" spans="5:7" x14ac:dyDescent="0.25">
      <c r="E34" s="50"/>
      <c r="F34" s="50"/>
      <c r="G34" s="50">
        <v>36235734.980799764</v>
      </c>
    </row>
    <row r="35" spans="5:7" x14ac:dyDescent="0.25">
      <c r="E35" s="50"/>
      <c r="F35" s="50"/>
      <c r="G35" s="50">
        <f>G34-G32</f>
        <v>-4235.6777288839221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6"/>
  <sheetViews>
    <sheetView workbookViewId="0">
      <selection activeCell="E8" sqref="E8"/>
    </sheetView>
  </sheetViews>
  <sheetFormatPr baseColWidth="10" defaultRowHeight="15" x14ac:dyDescent="0.25"/>
  <cols>
    <col min="5" max="5" width="28.85546875" customWidth="1"/>
    <col min="16" max="16" width="43" customWidth="1"/>
    <col min="17" max="17" width="36.28515625" customWidth="1"/>
  </cols>
  <sheetData>
    <row r="1" spans="1:17" ht="48" x14ac:dyDescent="0.25">
      <c r="A1" s="13" t="s">
        <v>87</v>
      </c>
      <c r="B1" s="14" t="s">
        <v>88</v>
      </c>
      <c r="C1" s="13" t="s">
        <v>89</v>
      </c>
      <c r="D1" s="13" t="s">
        <v>90</v>
      </c>
      <c r="E1" s="13" t="s">
        <v>91</v>
      </c>
      <c r="F1" s="15" t="s">
        <v>92</v>
      </c>
      <c r="G1" s="15" t="s">
        <v>93</v>
      </c>
      <c r="H1" s="15" t="s">
        <v>94</v>
      </c>
      <c r="I1" s="15" t="s">
        <v>95</v>
      </c>
      <c r="J1" s="15" t="s">
        <v>96</v>
      </c>
      <c r="K1" s="16" t="s">
        <v>97</v>
      </c>
      <c r="L1" s="16" t="s">
        <v>98</v>
      </c>
      <c r="M1" s="17" t="s">
        <v>99</v>
      </c>
      <c r="N1" s="18" t="s">
        <v>100</v>
      </c>
      <c r="O1" s="18" t="s">
        <v>101</v>
      </c>
      <c r="P1" s="13" t="s">
        <v>3224</v>
      </c>
      <c r="Q1" s="13" t="s">
        <v>4080</v>
      </c>
    </row>
    <row r="2" spans="1:17" ht="36" x14ac:dyDescent="0.25">
      <c r="A2" s="19" t="s">
        <v>102</v>
      </c>
      <c r="B2" s="20" t="s">
        <v>103</v>
      </c>
      <c r="C2" s="21" t="s">
        <v>104</v>
      </c>
      <c r="D2" s="22" t="s">
        <v>105</v>
      </c>
      <c r="E2" s="22" t="s">
        <v>106</v>
      </c>
      <c r="F2" s="23" t="s">
        <v>107</v>
      </c>
      <c r="G2" s="23">
        <v>4</v>
      </c>
      <c r="H2" s="23">
        <v>1</v>
      </c>
      <c r="I2" s="23">
        <v>5</v>
      </c>
      <c r="J2" s="22" t="s">
        <v>108</v>
      </c>
      <c r="K2" s="19" t="s">
        <v>109</v>
      </c>
      <c r="L2" s="23" t="s">
        <v>110</v>
      </c>
      <c r="M2" s="24">
        <v>1</v>
      </c>
      <c r="N2" s="25">
        <v>50</v>
      </c>
      <c r="O2" s="25">
        <v>131408.5</v>
      </c>
      <c r="P2" s="22" t="str">
        <f>CONCATENATE(A2," ",B2," ",C2," ",D2," ",E2)</f>
        <v>220-01-0406 COL. EL ROBLE AGRICOLA CALLE 34-A X 69 Y 71 AMPLIACION DE RED ELECTRICA</v>
      </c>
      <c r="Q2" s="22" t="str">
        <f>CONCATENATE(N2," ",F2)</f>
        <v>50 ML</v>
      </c>
    </row>
    <row r="3" spans="1:17" ht="36" x14ac:dyDescent="0.25">
      <c r="A3" s="26" t="s">
        <v>113</v>
      </c>
      <c r="B3" s="27" t="s">
        <v>114</v>
      </c>
      <c r="C3" s="28" t="s">
        <v>36</v>
      </c>
      <c r="D3" s="29" t="s">
        <v>115</v>
      </c>
      <c r="E3" s="28" t="s">
        <v>116</v>
      </c>
      <c r="F3" s="30" t="s">
        <v>112</v>
      </c>
      <c r="G3" s="30">
        <v>2</v>
      </c>
      <c r="H3" s="30">
        <v>1</v>
      </c>
      <c r="I3" s="30">
        <v>3</v>
      </c>
      <c r="J3" s="29" t="s">
        <v>117</v>
      </c>
      <c r="K3" s="19" t="s">
        <v>118</v>
      </c>
      <c r="L3" s="30" t="s">
        <v>119</v>
      </c>
      <c r="M3" s="31">
        <v>1</v>
      </c>
      <c r="N3" s="32">
        <v>1</v>
      </c>
      <c r="O3" s="32">
        <v>140261.5</v>
      </c>
      <c r="P3" s="22" t="str">
        <f t="shared" ref="P3:P65" si="0">CONCATENATE(A3," ",B3," ",C3," ",D3," ",E3)</f>
        <v>220-02-0290 COM. HUNXECTAMAN CALLE 20 S/N X 23 CONSTRUCCION DE CUARTO PARA BAÑO</v>
      </c>
      <c r="Q3" s="22" t="str">
        <f t="shared" ref="Q3:Q66" si="1">CONCATENATE(N3," ",F3)</f>
        <v>1 PZA</v>
      </c>
    </row>
    <row r="4" spans="1:17" ht="36" x14ac:dyDescent="0.25">
      <c r="A4" s="33" t="s">
        <v>120</v>
      </c>
      <c r="B4" s="27" t="s">
        <v>103</v>
      </c>
      <c r="C4" s="28" t="s">
        <v>121</v>
      </c>
      <c r="D4" s="29" t="s">
        <v>122</v>
      </c>
      <c r="E4" s="28" t="s">
        <v>123</v>
      </c>
      <c r="F4" s="30" t="s">
        <v>112</v>
      </c>
      <c r="G4" s="30">
        <v>5</v>
      </c>
      <c r="H4" s="30">
        <v>2</v>
      </c>
      <c r="I4" s="30">
        <v>7</v>
      </c>
      <c r="J4" s="29" t="s">
        <v>124</v>
      </c>
      <c r="K4" s="19" t="s">
        <v>125</v>
      </c>
      <c r="L4" s="30" t="s">
        <v>126</v>
      </c>
      <c r="M4" s="31">
        <v>1</v>
      </c>
      <c r="N4" s="32">
        <v>1</v>
      </c>
      <c r="O4" s="32">
        <v>3218.3503999999998</v>
      </c>
      <c r="P4" s="22" t="str">
        <f t="shared" si="0"/>
        <v>220-02-0305 COL. GUADALUPANA CALLE 187 B1 #123 X 60 Y 62  CONSTRUCCION DE PISO FIRME</v>
      </c>
      <c r="Q4" s="22" t="str">
        <f t="shared" si="1"/>
        <v>1 PZA</v>
      </c>
    </row>
    <row r="5" spans="1:17" ht="36" x14ac:dyDescent="0.25">
      <c r="A5" s="33" t="s">
        <v>127</v>
      </c>
      <c r="B5" s="27" t="s">
        <v>103</v>
      </c>
      <c r="C5" s="28" t="s">
        <v>121</v>
      </c>
      <c r="D5" s="29" t="s">
        <v>122</v>
      </c>
      <c r="E5" s="28" t="s">
        <v>128</v>
      </c>
      <c r="F5" s="30" t="s">
        <v>112</v>
      </c>
      <c r="G5" s="30">
        <v>5</v>
      </c>
      <c r="H5" s="30">
        <v>2</v>
      </c>
      <c r="I5" s="30">
        <v>7</v>
      </c>
      <c r="J5" s="29" t="s">
        <v>124</v>
      </c>
      <c r="K5" s="19" t="s">
        <v>125</v>
      </c>
      <c r="L5" s="30" t="s">
        <v>129</v>
      </c>
      <c r="M5" s="31">
        <v>1</v>
      </c>
      <c r="N5" s="32">
        <v>1</v>
      </c>
      <c r="O5" s="32">
        <v>35785.048799999997</v>
      </c>
      <c r="P5" s="22" t="str">
        <f t="shared" si="0"/>
        <v>220-02-0306 COL. GUADALUPANA CALLE 187 B1 #123 X 60 Y 62  CONSTRUCCION DE TECHO FIRME</v>
      </c>
      <c r="Q5" s="22" t="str">
        <f t="shared" si="1"/>
        <v>1 PZA</v>
      </c>
    </row>
    <row r="6" spans="1:17" ht="36" x14ac:dyDescent="0.25">
      <c r="A6" s="34" t="s">
        <v>130</v>
      </c>
      <c r="B6" s="35" t="s">
        <v>114</v>
      </c>
      <c r="C6" s="36" t="s">
        <v>36</v>
      </c>
      <c r="D6" s="37" t="s">
        <v>131</v>
      </c>
      <c r="E6" s="36" t="s">
        <v>132</v>
      </c>
      <c r="F6" s="38" t="s">
        <v>133</v>
      </c>
      <c r="G6" s="38">
        <v>13</v>
      </c>
      <c r="H6" s="38">
        <v>11</v>
      </c>
      <c r="I6" s="38">
        <v>24</v>
      </c>
      <c r="J6" s="37" t="s">
        <v>134</v>
      </c>
      <c r="K6" s="39" t="s">
        <v>135</v>
      </c>
      <c r="L6" s="38" t="s">
        <v>136</v>
      </c>
      <c r="M6" s="40">
        <v>8</v>
      </c>
      <c r="N6" s="41">
        <v>2040</v>
      </c>
      <c r="O6" s="41">
        <v>765040.79999999993</v>
      </c>
      <c r="P6" s="22" t="str">
        <f t="shared" si="0"/>
        <v>220-03-0319 COM. HUNXECTAMAN CALLE 23 X 18 Y 20, 18 X 21 Y 23 CONSTRUCCION DE CALLE</v>
      </c>
      <c r="Q6" s="22" t="str">
        <f t="shared" si="1"/>
        <v>2040 M2</v>
      </c>
    </row>
    <row r="7" spans="1:17" ht="24" x14ac:dyDescent="0.25">
      <c r="A7" s="34" t="s">
        <v>137</v>
      </c>
      <c r="B7" s="35" t="s">
        <v>114</v>
      </c>
      <c r="C7" s="36" t="s">
        <v>15</v>
      </c>
      <c r="D7" s="37" t="s">
        <v>138</v>
      </c>
      <c r="E7" s="36" t="s">
        <v>123</v>
      </c>
      <c r="F7" s="30" t="s">
        <v>112</v>
      </c>
      <c r="G7" s="38">
        <v>2</v>
      </c>
      <c r="H7" s="38">
        <v>2</v>
      </c>
      <c r="I7" s="38">
        <v>4</v>
      </c>
      <c r="J7" s="37" t="s">
        <v>139</v>
      </c>
      <c r="K7" s="39" t="s">
        <v>140</v>
      </c>
      <c r="L7" s="38" t="s">
        <v>141</v>
      </c>
      <c r="M7" s="40">
        <v>1</v>
      </c>
      <c r="N7" s="41">
        <v>1</v>
      </c>
      <c r="O7" s="41">
        <v>6085.8</v>
      </c>
      <c r="P7" s="22" t="str">
        <f t="shared" si="0"/>
        <v>220-03-0099 COM. MOLAS CALLE 16 X 29 ESQ. CONSTRUCCION DE PISO FIRME</v>
      </c>
      <c r="Q7" s="22" t="str">
        <f t="shared" si="1"/>
        <v>1 PZA</v>
      </c>
    </row>
    <row r="8" spans="1:17" ht="36" x14ac:dyDescent="0.25">
      <c r="A8" s="34" t="s">
        <v>142</v>
      </c>
      <c r="B8" s="35" t="s">
        <v>114</v>
      </c>
      <c r="C8" s="36" t="s">
        <v>36</v>
      </c>
      <c r="D8" s="37" t="s">
        <v>131</v>
      </c>
      <c r="E8" s="22" t="s">
        <v>143</v>
      </c>
      <c r="F8" s="38" t="s">
        <v>112</v>
      </c>
      <c r="G8" s="38">
        <v>13</v>
      </c>
      <c r="H8" s="38">
        <v>11</v>
      </c>
      <c r="I8" s="38">
        <v>24</v>
      </c>
      <c r="J8" s="37" t="s">
        <v>134</v>
      </c>
      <c r="K8" s="39" t="s">
        <v>135</v>
      </c>
      <c r="L8" s="38" t="s">
        <v>136</v>
      </c>
      <c r="M8" s="40">
        <v>8</v>
      </c>
      <c r="N8" s="41">
        <v>8</v>
      </c>
      <c r="O8" s="41">
        <v>192416.72</v>
      </c>
      <c r="P8" s="22" t="str">
        <f t="shared" si="0"/>
        <v>220-03-0318 COM. HUNXECTAMAN CALLE 23 X 18 Y 20, 18 X 21 Y 23 CONSTRUCCION DE SISTEMA DE DRENAJE PLUVIAL</v>
      </c>
      <c r="Q8" s="22" t="str">
        <f t="shared" si="1"/>
        <v>8 PZA</v>
      </c>
    </row>
    <row r="9" spans="1:17" ht="24" x14ac:dyDescent="0.25">
      <c r="A9" s="34" t="s">
        <v>144</v>
      </c>
      <c r="B9" s="35" t="s">
        <v>114</v>
      </c>
      <c r="C9" s="36" t="s">
        <v>15</v>
      </c>
      <c r="D9" s="37" t="s">
        <v>138</v>
      </c>
      <c r="E9" s="36" t="s">
        <v>128</v>
      </c>
      <c r="F9" s="30" t="s">
        <v>112</v>
      </c>
      <c r="G9" s="38">
        <v>2</v>
      </c>
      <c r="H9" s="38">
        <v>2</v>
      </c>
      <c r="I9" s="38">
        <v>4</v>
      </c>
      <c r="J9" s="37" t="s">
        <v>139</v>
      </c>
      <c r="K9" s="39" t="s">
        <v>140</v>
      </c>
      <c r="L9" s="38" t="s">
        <v>145</v>
      </c>
      <c r="M9" s="40">
        <v>1</v>
      </c>
      <c r="N9" s="41">
        <v>1</v>
      </c>
      <c r="O9" s="41">
        <v>62455</v>
      </c>
      <c r="P9" s="22" t="str">
        <f t="shared" si="0"/>
        <v>220-03-0098 COM. MOLAS CALLE 16 X 29 ESQ. CONSTRUCCION DE TECHO FIRME</v>
      </c>
      <c r="Q9" s="22" t="str">
        <f t="shared" si="1"/>
        <v>1 PZA</v>
      </c>
    </row>
    <row r="10" spans="1:17" ht="48" x14ac:dyDescent="0.25">
      <c r="A10" s="42" t="s">
        <v>146</v>
      </c>
      <c r="B10" s="35" t="s">
        <v>114</v>
      </c>
      <c r="C10" s="36" t="s">
        <v>29</v>
      </c>
      <c r="D10" s="37" t="s">
        <v>147</v>
      </c>
      <c r="E10" s="36" t="s">
        <v>148</v>
      </c>
      <c r="F10" s="38" t="s">
        <v>107</v>
      </c>
      <c r="G10" s="38">
        <v>4</v>
      </c>
      <c r="H10" s="38">
        <v>5</v>
      </c>
      <c r="I10" s="38">
        <v>9</v>
      </c>
      <c r="J10" s="37" t="s">
        <v>149</v>
      </c>
      <c r="K10" s="39">
        <v>9992584268</v>
      </c>
      <c r="L10" s="38" t="s">
        <v>150</v>
      </c>
      <c r="M10" s="40">
        <v>2</v>
      </c>
      <c r="N10" s="41">
        <v>100</v>
      </c>
      <c r="O10" s="41">
        <v>66692</v>
      </c>
      <c r="P10" s="22" t="str">
        <f t="shared" si="0"/>
        <v>220-04-0083 COM. SIERRA PAPACAL CALLE 10 X 17 Y 17-A AMPLIACION DE RED DE AGUA POTABLE</v>
      </c>
      <c r="Q10" s="22" t="str">
        <f t="shared" si="1"/>
        <v>100 ML</v>
      </c>
    </row>
    <row r="11" spans="1:17" ht="36" x14ac:dyDescent="0.25">
      <c r="A11" s="42" t="s">
        <v>151</v>
      </c>
      <c r="B11" s="35" t="s">
        <v>114</v>
      </c>
      <c r="C11" s="36" t="s">
        <v>25</v>
      </c>
      <c r="D11" s="37" t="s">
        <v>152</v>
      </c>
      <c r="E11" s="36" t="s">
        <v>106</v>
      </c>
      <c r="F11" s="38" t="s">
        <v>107</v>
      </c>
      <c r="G11" s="38">
        <v>14</v>
      </c>
      <c r="H11" s="38">
        <v>12</v>
      </c>
      <c r="I11" s="38">
        <v>26</v>
      </c>
      <c r="J11" s="37" t="s">
        <v>153</v>
      </c>
      <c r="K11" s="39">
        <v>9991981532</v>
      </c>
      <c r="L11" s="38" t="s">
        <v>154</v>
      </c>
      <c r="M11" s="40">
        <v>5</v>
      </c>
      <c r="N11" s="41">
        <v>190</v>
      </c>
      <c r="O11" s="41">
        <v>529241.19999999995</v>
      </c>
      <c r="P11" s="22" t="str">
        <f t="shared" si="0"/>
        <v>220-04-0247 COM. CHABLEKAL CONOCIDA COMO CALLE 13 X 14 Y 18 AMPLIACION DE RED ELECTRICA</v>
      </c>
      <c r="Q11" s="22" t="str">
        <f t="shared" si="1"/>
        <v>190 ML</v>
      </c>
    </row>
    <row r="12" spans="1:17" ht="84" x14ac:dyDescent="0.25">
      <c r="A12" s="42" t="s">
        <v>155</v>
      </c>
      <c r="B12" s="35" t="s">
        <v>114</v>
      </c>
      <c r="C12" s="36" t="s">
        <v>10</v>
      </c>
      <c r="D12" s="37" t="s">
        <v>156</v>
      </c>
      <c r="E12" s="36" t="s">
        <v>106</v>
      </c>
      <c r="F12" s="38" t="s">
        <v>107</v>
      </c>
      <c r="G12" s="38">
        <v>5</v>
      </c>
      <c r="H12" s="38">
        <v>5</v>
      </c>
      <c r="I12" s="38">
        <v>10</v>
      </c>
      <c r="J12" s="37" t="s">
        <v>157</v>
      </c>
      <c r="K12" s="39">
        <v>9991920420</v>
      </c>
      <c r="L12" s="38" t="s">
        <v>158</v>
      </c>
      <c r="M12" s="40">
        <v>3</v>
      </c>
      <c r="N12" s="41">
        <v>108</v>
      </c>
      <c r="O12" s="41">
        <v>300831.84000000003</v>
      </c>
      <c r="P12" s="22" t="str">
        <f t="shared" si="0"/>
        <v>220-04-0248 COM. SAN JOSE TZAL CALLE 24 X 21 AL SUR HASTA LA CASA DE EDUARDO CATALINO SULUB ESPINOZA AMPLIACION DE RED ELECTRICA</v>
      </c>
      <c r="Q12" s="22" t="str">
        <f t="shared" si="1"/>
        <v>108 ML</v>
      </c>
    </row>
    <row r="13" spans="1:17" ht="48" x14ac:dyDescent="0.25">
      <c r="A13" s="42" t="s">
        <v>159</v>
      </c>
      <c r="B13" s="35" t="s">
        <v>114</v>
      </c>
      <c r="C13" s="36" t="s">
        <v>29</v>
      </c>
      <c r="D13" s="37" t="s">
        <v>160</v>
      </c>
      <c r="E13" s="36" t="s">
        <v>106</v>
      </c>
      <c r="F13" s="38" t="s">
        <v>107</v>
      </c>
      <c r="G13" s="38">
        <v>4</v>
      </c>
      <c r="H13" s="38">
        <v>5</v>
      </c>
      <c r="I13" s="38">
        <v>9</v>
      </c>
      <c r="J13" s="37" t="s">
        <v>161</v>
      </c>
      <c r="K13" s="39">
        <v>9992525354</v>
      </c>
      <c r="L13" s="38" t="s">
        <v>162</v>
      </c>
      <c r="M13" s="40">
        <v>2</v>
      </c>
      <c r="N13" s="41">
        <v>92</v>
      </c>
      <c r="O13" s="41">
        <v>256264.16</v>
      </c>
      <c r="P13" s="22" t="str">
        <f t="shared" si="0"/>
        <v>220-04-0131 COM. SIERRA PAPACAL CALLE 22 X 15 Y 17 COMPLEMENTO AMPLIACION DE RED ELECTRICA</v>
      </c>
      <c r="Q13" s="22" t="str">
        <f t="shared" si="1"/>
        <v>92 ML</v>
      </c>
    </row>
    <row r="14" spans="1:17" ht="96" x14ac:dyDescent="0.25">
      <c r="A14" s="42" t="s">
        <v>163</v>
      </c>
      <c r="B14" s="35" t="s">
        <v>114</v>
      </c>
      <c r="C14" s="36" t="s">
        <v>35</v>
      </c>
      <c r="D14" s="37" t="s">
        <v>164</v>
      </c>
      <c r="E14" s="36" t="s">
        <v>106</v>
      </c>
      <c r="F14" s="38" t="s">
        <v>107</v>
      </c>
      <c r="G14" s="38">
        <v>2</v>
      </c>
      <c r="H14" s="38">
        <v>4</v>
      </c>
      <c r="I14" s="38">
        <v>6</v>
      </c>
      <c r="J14" s="37" t="s">
        <v>165</v>
      </c>
      <c r="K14" s="39">
        <v>9994917048</v>
      </c>
      <c r="L14" s="38" t="s">
        <v>166</v>
      </c>
      <c r="M14" s="40">
        <v>1</v>
      </c>
      <c r="N14" s="41">
        <v>100</v>
      </c>
      <c r="O14" s="41">
        <v>278548</v>
      </c>
      <c r="P14" s="22" t="str">
        <f t="shared" si="0"/>
        <v>220-04-0081 COM. YAXNIC CONOCIDA COMO CALLE 24 X 21 AL NORTE HASTA LA CASA DE MARIA CLARISA MAY MEDINA AMPLIACION DE RED ELECTRICA</v>
      </c>
      <c r="Q14" s="22" t="str">
        <f t="shared" si="1"/>
        <v>100 ML</v>
      </c>
    </row>
    <row r="15" spans="1:17" ht="180" x14ac:dyDescent="0.25">
      <c r="A15" s="42" t="s">
        <v>167</v>
      </c>
      <c r="B15" s="35" t="s">
        <v>114</v>
      </c>
      <c r="C15" s="36" t="s">
        <v>20</v>
      </c>
      <c r="D15" s="37" t="s">
        <v>168</v>
      </c>
      <c r="E15" s="36" t="s">
        <v>132</v>
      </c>
      <c r="F15" s="38" t="s">
        <v>133</v>
      </c>
      <c r="G15" s="38">
        <v>56</v>
      </c>
      <c r="H15" s="38">
        <v>52</v>
      </c>
      <c r="I15" s="38">
        <v>108</v>
      </c>
      <c r="J15" s="37" t="s">
        <v>169</v>
      </c>
      <c r="K15" s="39" t="s">
        <v>170</v>
      </c>
      <c r="L15" s="38" t="s">
        <v>171</v>
      </c>
      <c r="M15" s="40">
        <v>30</v>
      </c>
      <c r="N15" s="41">
        <v>5152</v>
      </c>
      <c r="O15" s="41">
        <v>1932103.04</v>
      </c>
      <c r="P15" s="22" t="str">
        <f t="shared" si="0"/>
        <v>220-04-0266 COM. CAUCEL CALLE 6 X 15 Y 17, 17 X 6 AL ORIENTE HASTA LA BARDA LIMITE DEL FRACC GRAN SANTA FE II, 6 X 17 Y 19, 19 X 6 AL ORIENTE HASTA LA BARDA LIMITE DEL FRACC GRAN SANTA FE II CONSTRUCCION DE CALLE</v>
      </c>
      <c r="Q15" s="22" t="str">
        <f t="shared" si="1"/>
        <v>5152 M2</v>
      </c>
    </row>
    <row r="16" spans="1:17" ht="144" x14ac:dyDescent="0.25">
      <c r="A16" s="42" t="s">
        <v>172</v>
      </c>
      <c r="B16" s="35" t="s">
        <v>114</v>
      </c>
      <c r="C16" s="36" t="s">
        <v>173</v>
      </c>
      <c r="D16" s="37" t="s">
        <v>174</v>
      </c>
      <c r="E16" s="36" t="s">
        <v>132</v>
      </c>
      <c r="F16" s="38" t="s">
        <v>133</v>
      </c>
      <c r="G16" s="38">
        <v>53</v>
      </c>
      <c r="H16" s="38">
        <v>53</v>
      </c>
      <c r="I16" s="38">
        <v>106</v>
      </c>
      <c r="J16" s="37" t="s">
        <v>175</v>
      </c>
      <c r="K16" s="39" t="s">
        <v>176</v>
      </c>
      <c r="L16" s="38" t="s">
        <v>177</v>
      </c>
      <c r="M16" s="40">
        <v>28</v>
      </c>
      <c r="N16" s="41">
        <v>5264</v>
      </c>
      <c r="O16" s="41">
        <v>1974105.28</v>
      </c>
      <c r="P16" s="22" t="str">
        <f t="shared" si="0"/>
        <v>220-04-0268 COM. CHICHI SUAREZ CALLE 14 X 23 Y 25, 25 X 14 Y 16, 16 X 25 Y 25-A, 25-A X 16 Y 16-A, 25-A X 16-A Y 16-B, 25-A X 16-B Y 20 DIAGONAL, 20 DIAGONAL X 25-A Y 31 DIAGONAL CONSTRUCCION DE CALLE</v>
      </c>
      <c r="Q16" s="22" t="str">
        <f t="shared" si="1"/>
        <v>5264 M2</v>
      </c>
    </row>
    <row r="17" spans="1:17" ht="144" x14ac:dyDescent="0.25">
      <c r="A17" s="42" t="s">
        <v>178</v>
      </c>
      <c r="B17" s="35" t="s">
        <v>114</v>
      </c>
      <c r="C17" s="36" t="s">
        <v>173</v>
      </c>
      <c r="D17" s="37" t="s">
        <v>179</v>
      </c>
      <c r="E17" s="36" t="s">
        <v>132</v>
      </c>
      <c r="F17" s="38" t="s">
        <v>133</v>
      </c>
      <c r="G17" s="38">
        <v>84</v>
      </c>
      <c r="H17" s="38">
        <v>110</v>
      </c>
      <c r="I17" s="38">
        <v>194</v>
      </c>
      <c r="J17" s="37" t="s">
        <v>180</v>
      </c>
      <c r="K17" s="39" t="s">
        <v>181</v>
      </c>
      <c r="L17" s="38" t="s">
        <v>182</v>
      </c>
      <c r="M17" s="40">
        <v>57</v>
      </c>
      <c r="N17" s="41">
        <v>8160</v>
      </c>
      <c r="O17" s="41">
        <v>3060163.2</v>
      </c>
      <c r="P17" s="22" t="str">
        <f t="shared" si="0"/>
        <v>220-04-0270 COM. CHICHI SUAREZ CALLE 18 X 39 Y 41, 18 X 41 Y 43, 18-B X 39 Y 41, 18-B X 41 Y 43, 39 X 18-A Y 18-B, 41 X 16 Y 18, 41 X 18 Y 18-A, 41 X 18-A Y 18-B, 43 X 18 Y 18-A, 43 X 18-A Y 18-B CONSTRUCCION DE CALLE</v>
      </c>
      <c r="Q17" s="22" t="str">
        <f t="shared" si="1"/>
        <v>8160 M2</v>
      </c>
    </row>
    <row r="18" spans="1:17" ht="48" x14ac:dyDescent="0.25">
      <c r="A18" s="42" t="s">
        <v>183</v>
      </c>
      <c r="B18" s="35" t="s">
        <v>114</v>
      </c>
      <c r="C18" s="36" t="s">
        <v>34</v>
      </c>
      <c r="D18" s="37" t="s">
        <v>184</v>
      </c>
      <c r="E18" s="36" t="s">
        <v>132</v>
      </c>
      <c r="F18" s="38" t="s">
        <v>133</v>
      </c>
      <c r="G18" s="38">
        <v>23</v>
      </c>
      <c r="H18" s="38">
        <v>18</v>
      </c>
      <c r="I18" s="38">
        <v>41</v>
      </c>
      <c r="J18" s="37" t="s">
        <v>185</v>
      </c>
      <c r="K18" s="39" t="s">
        <v>186</v>
      </c>
      <c r="L18" s="38" t="s">
        <v>187</v>
      </c>
      <c r="M18" s="40">
        <v>10</v>
      </c>
      <c r="N18" s="41">
        <v>3424</v>
      </c>
      <c r="O18" s="41">
        <v>1284068.48</v>
      </c>
      <c r="P18" s="22" t="str">
        <f t="shared" si="0"/>
        <v>220-04-0259 COM. SAN PEDRO CHIMAY CONOCIDA COMO CALLE 16 X 15 DIAGONAL CONSTRUCCION DE CALLE</v>
      </c>
      <c r="Q18" s="22" t="str">
        <f t="shared" si="1"/>
        <v>3424 M2</v>
      </c>
    </row>
    <row r="19" spans="1:17" ht="72" x14ac:dyDescent="0.25">
      <c r="A19" s="42" t="s">
        <v>188</v>
      </c>
      <c r="B19" s="35" t="s">
        <v>114</v>
      </c>
      <c r="C19" s="21" t="s">
        <v>26</v>
      </c>
      <c r="D19" s="37" t="s">
        <v>189</v>
      </c>
      <c r="E19" s="36" t="s">
        <v>132</v>
      </c>
      <c r="F19" s="38" t="s">
        <v>133</v>
      </c>
      <c r="G19" s="38">
        <v>31</v>
      </c>
      <c r="H19" s="38">
        <v>29</v>
      </c>
      <c r="I19" s="38">
        <v>60</v>
      </c>
      <c r="J19" s="37" t="s">
        <v>190</v>
      </c>
      <c r="K19" s="39">
        <v>9991188167</v>
      </c>
      <c r="L19" s="38" t="s">
        <v>191</v>
      </c>
      <c r="M19" s="40">
        <v>15</v>
      </c>
      <c r="N19" s="41">
        <v>4512</v>
      </c>
      <c r="O19" s="41">
        <v>1692090.24</v>
      </c>
      <c r="P19" s="22" t="str">
        <f t="shared" si="0"/>
        <v>220-04-0253 COM. TIXCACAL CALLE 16 X 15 Y 17, 17 X 16 Y 18, 17 X 18 Y 20, 20 X 15 Y 17, 17 X 20 Y 22 CONSTRUCCION DE CALLE</v>
      </c>
      <c r="Q19" s="22" t="str">
        <f t="shared" si="1"/>
        <v>4512 M2</v>
      </c>
    </row>
    <row r="20" spans="1:17" ht="36" x14ac:dyDescent="0.25">
      <c r="A20" s="42" t="s">
        <v>192</v>
      </c>
      <c r="B20" s="35" t="s">
        <v>114</v>
      </c>
      <c r="C20" s="21" t="s">
        <v>40</v>
      </c>
      <c r="D20" s="37" t="s">
        <v>193</v>
      </c>
      <c r="E20" s="36" t="s">
        <v>132</v>
      </c>
      <c r="F20" s="38" t="s">
        <v>133</v>
      </c>
      <c r="G20" s="38">
        <v>23</v>
      </c>
      <c r="H20" s="38">
        <v>17</v>
      </c>
      <c r="I20" s="38">
        <v>40</v>
      </c>
      <c r="J20" s="37" t="s">
        <v>194</v>
      </c>
      <c r="K20" s="39" t="s">
        <v>195</v>
      </c>
      <c r="L20" s="38" t="s">
        <v>196</v>
      </c>
      <c r="M20" s="40">
        <v>13</v>
      </c>
      <c r="N20" s="41">
        <v>2279</v>
      </c>
      <c r="O20" s="41">
        <v>854670.58000000007</v>
      </c>
      <c r="P20" s="22" t="str">
        <f t="shared" si="0"/>
        <v>220-04-0339 COM. XCANATUN CALLE 20-E X 13 Y 15, 20-E X 15 Y 17-C CONSTRUCCION DE CALLE</v>
      </c>
      <c r="Q20" s="22" t="str">
        <f t="shared" si="1"/>
        <v>2279 M2</v>
      </c>
    </row>
    <row r="21" spans="1:17" ht="96" x14ac:dyDescent="0.25">
      <c r="A21" s="33" t="s">
        <v>197</v>
      </c>
      <c r="B21" s="27" t="s">
        <v>114</v>
      </c>
      <c r="C21" s="21" t="s">
        <v>32</v>
      </c>
      <c r="D21" s="29" t="s">
        <v>198</v>
      </c>
      <c r="E21" s="28" t="s">
        <v>199</v>
      </c>
      <c r="F21" s="30" t="s">
        <v>133</v>
      </c>
      <c r="G21" s="30">
        <v>462</v>
      </c>
      <c r="H21" s="30">
        <v>499</v>
      </c>
      <c r="I21" s="30">
        <v>961</v>
      </c>
      <c r="J21" s="29" t="s">
        <v>200</v>
      </c>
      <c r="K21" s="19">
        <v>9991216451</v>
      </c>
      <c r="L21" s="30" t="s">
        <v>201</v>
      </c>
      <c r="M21" s="31">
        <v>252</v>
      </c>
      <c r="N21" s="32">
        <v>7627.5</v>
      </c>
      <c r="O21" s="32">
        <v>3042503.01</v>
      </c>
      <c r="P21" s="22" t="str">
        <f t="shared" si="0"/>
        <v>220-04-0139 COM. XCUNYA CARRETERA A XCUNYA ENTRE CARRETERA A DZIBILCHALTUN Y CALLE AL CEMENTERIO DE XCUNYA CONSTRUCCION DE CICLOPISTA</v>
      </c>
      <c r="Q21" s="22" t="str">
        <f t="shared" si="1"/>
        <v>7627.5 M2</v>
      </c>
    </row>
    <row r="22" spans="1:17" ht="36" x14ac:dyDescent="0.25">
      <c r="A22" s="42" t="s">
        <v>202</v>
      </c>
      <c r="B22" s="35" t="s">
        <v>103</v>
      </c>
      <c r="C22" s="21" t="s">
        <v>16</v>
      </c>
      <c r="D22" s="37" t="s">
        <v>203</v>
      </c>
      <c r="E22" s="36" t="s">
        <v>116</v>
      </c>
      <c r="F22" s="30" t="s">
        <v>112</v>
      </c>
      <c r="G22" s="38">
        <v>2</v>
      </c>
      <c r="H22" s="38">
        <v>1</v>
      </c>
      <c r="I22" s="38">
        <v>3</v>
      </c>
      <c r="J22" s="37" t="s">
        <v>204</v>
      </c>
      <c r="K22" s="39" t="s">
        <v>205</v>
      </c>
      <c r="L22" s="38" t="s">
        <v>206</v>
      </c>
      <c r="M22" s="40">
        <v>1</v>
      </c>
      <c r="N22" s="41">
        <v>1</v>
      </c>
      <c r="O22" s="41">
        <v>140261.5</v>
      </c>
      <c r="P22" s="22" t="str">
        <f t="shared" si="0"/>
        <v>220-04-0097 COL. DZUNUNCAN CALLE 185 # 374 X 92 Y 92-A CONSTRUCCION DE CUARTO PARA BAÑO</v>
      </c>
      <c r="Q22" s="22" t="str">
        <f t="shared" si="1"/>
        <v>1 PZA</v>
      </c>
    </row>
    <row r="23" spans="1:17" ht="36" x14ac:dyDescent="0.25">
      <c r="A23" s="42" t="s">
        <v>207</v>
      </c>
      <c r="B23" s="35" t="s">
        <v>103</v>
      </c>
      <c r="C23" s="21" t="s">
        <v>16</v>
      </c>
      <c r="D23" s="37" t="s">
        <v>208</v>
      </c>
      <c r="E23" s="36" t="s">
        <v>116</v>
      </c>
      <c r="F23" s="30" t="s">
        <v>112</v>
      </c>
      <c r="G23" s="38">
        <v>0</v>
      </c>
      <c r="H23" s="38">
        <v>2</v>
      </c>
      <c r="I23" s="38">
        <v>2</v>
      </c>
      <c r="J23" s="37" t="s">
        <v>209</v>
      </c>
      <c r="K23" s="39" t="s">
        <v>210</v>
      </c>
      <c r="L23" s="38" t="s">
        <v>211</v>
      </c>
      <c r="M23" s="40">
        <v>1</v>
      </c>
      <c r="N23" s="41">
        <v>1</v>
      </c>
      <c r="O23" s="41">
        <v>140261.5</v>
      </c>
      <c r="P23" s="22" t="str">
        <f t="shared" si="0"/>
        <v>220-04-0057 COL. DZUNUNCAN CALLE 193-1 # 456 X 92 Y 94 CONSTRUCCION DE CUARTO PARA BAÑO</v>
      </c>
      <c r="Q23" s="22" t="str">
        <f t="shared" si="1"/>
        <v>1 PZA</v>
      </c>
    </row>
    <row r="24" spans="1:17" ht="24" x14ac:dyDescent="0.25">
      <c r="A24" s="42" t="s">
        <v>212</v>
      </c>
      <c r="B24" s="35" t="s">
        <v>114</v>
      </c>
      <c r="C24" s="21" t="s">
        <v>20</v>
      </c>
      <c r="D24" s="37" t="s">
        <v>213</v>
      </c>
      <c r="E24" s="36" t="s">
        <v>116</v>
      </c>
      <c r="F24" s="30" t="s">
        <v>112</v>
      </c>
      <c r="G24" s="38">
        <v>3</v>
      </c>
      <c r="H24" s="38">
        <v>2</v>
      </c>
      <c r="I24" s="38">
        <v>5</v>
      </c>
      <c r="J24" s="37" t="s">
        <v>214</v>
      </c>
      <c r="K24" s="39" t="s">
        <v>215</v>
      </c>
      <c r="L24" s="38" t="s">
        <v>216</v>
      </c>
      <c r="M24" s="40">
        <v>1</v>
      </c>
      <c r="N24" s="41">
        <v>1</v>
      </c>
      <c r="O24" s="41">
        <v>140261.5</v>
      </c>
      <c r="P24" s="22" t="str">
        <f t="shared" si="0"/>
        <v>220-04-0143 COM. CAUCEL CALLE 17 S/N X 16 Y 18 CONSTRUCCION DE CUARTO PARA BAÑO</v>
      </c>
      <c r="Q24" s="22" t="str">
        <f t="shared" si="1"/>
        <v>1 PZA</v>
      </c>
    </row>
    <row r="25" spans="1:17" ht="36" x14ac:dyDescent="0.25">
      <c r="A25" s="42" t="s">
        <v>217</v>
      </c>
      <c r="B25" s="35" t="s">
        <v>114</v>
      </c>
      <c r="C25" s="21" t="s">
        <v>20</v>
      </c>
      <c r="D25" s="37" t="s">
        <v>218</v>
      </c>
      <c r="E25" s="36" t="s">
        <v>116</v>
      </c>
      <c r="F25" s="30" t="s">
        <v>112</v>
      </c>
      <c r="G25" s="38">
        <v>2</v>
      </c>
      <c r="H25" s="38">
        <v>1</v>
      </c>
      <c r="I25" s="38">
        <v>3</v>
      </c>
      <c r="J25" s="37" t="s">
        <v>219</v>
      </c>
      <c r="K25" s="39" t="s">
        <v>220</v>
      </c>
      <c r="L25" s="38" t="s">
        <v>221</v>
      </c>
      <c r="M25" s="40">
        <v>1</v>
      </c>
      <c r="N25" s="41">
        <v>1</v>
      </c>
      <c r="O25" s="41">
        <v>140261.5</v>
      </c>
      <c r="P25" s="22" t="str">
        <f t="shared" si="0"/>
        <v>220-04-0225 COM. CAUCEL CALLE 17 S/N X 22 Y 24 CONSTRUCCION DE CUARTO PARA BAÑO</v>
      </c>
      <c r="Q25" s="22" t="str">
        <f t="shared" si="1"/>
        <v>1 PZA</v>
      </c>
    </row>
    <row r="26" spans="1:17" ht="36" x14ac:dyDescent="0.25">
      <c r="A26" s="42" t="s">
        <v>222</v>
      </c>
      <c r="B26" s="35" t="s">
        <v>114</v>
      </c>
      <c r="C26" s="21" t="s">
        <v>20</v>
      </c>
      <c r="D26" s="37" t="s">
        <v>223</v>
      </c>
      <c r="E26" s="36" t="s">
        <v>116</v>
      </c>
      <c r="F26" s="30" t="s">
        <v>112</v>
      </c>
      <c r="G26" s="38">
        <v>4</v>
      </c>
      <c r="H26" s="38">
        <v>2</v>
      </c>
      <c r="I26" s="38">
        <v>6</v>
      </c>
      <c r="J26" s="37" t="s">
        <v>224</v>
      </c>
      <c r="K26" s="39" t="s">
        <v>225</v>
      </c>
      <c r="L26" s="38" t="s">
        <v>226</v>
      </c>
      <c r="M26" s="40">
        <v>1</v>
      </c>
      <c r="N26" s="41">
        <v>1</v>
      </c>
      <c r="O26" s="41">
        <v>140261.5</v>
      </c>
      <c r="P26" s="22" t="str">
        <f t="shared" si="0"/>
        <v>220-04-0223 COM. CAUCEL CALLE 18 S/N X 15 Y 17 CONSTRUCCION DE CUARTO PARA BAÑO</v>
      </c>
      <c r="Q26" s="22" t="str">
        <f t="shared" si="1"/>
        <v>1 PZA</v>
      </c>
    </row>
    <row r="27" spans="1:17" ht="36" x14ac:dyDescent="0.25">
      <c r="A27" s="42" t="s">
        <v>227</v>
      </c>
      <c r="B27" s="35" t="s">
        <v>114</v>
      </c>
      <c r="C27" s="21" t="s">
        <v>20</v>
      </c>
      <c r="D27" s="37" t="s">
        <v>228</v>
      </c>
      <c r="E27" s="36" t="s">
        <v>116</v>
      </c>
      <c r="F27" s="30" t="s">
        <v>112</v>
      </c>
      <c r="G27" s="38">
        <v>3</v>
      </c>
      <c r="H27" s="38">
        <v>3</v>
      </c>
      <c r="I27" s="38">
        <v>6</v>
      </c>
      <c r="J27" s="37" t="s">
        <v>229</v>
      </c>
      <c r="K27" s="39" t="s">
        <v>230</v>
      </c>
      <c r="L27" s="38" t="s">
        <v>231</v>
      </c>
      <c r="M27" s="40">
        <v>1</v>
      </c>
      <c r="N27" s="41">
        <v>1</v>
      </c>
      <c r="O27" s="41">
        <v>140261.5</v>
      </c>
      <c r="P27" s="22" t="str">
        <f t="shared" si="0"/>
        <v>220-04-0232 COM. CAUCEL CALLE 18-A S/N X 29-B Y 29-D CONSTRUCCION DE CUARTO PARA BAÑO</v>
      </c>
      <c r="Q27" s="22" t="str">
        <f t="shared" si="1"/>
        <v>1 PZA</v>
      </c>
    </row>
    <row r="28" spans="1:17" ht="36" x14ac:dyDescent="0.25">
      <c r="A28" s="42" t="s">
        <v>232</v>
      </c>
      <c r="B28" s="35" t="s">
        <v>114</v>
      </c>
      <c r="C28" s="21" t="s">
        <v>20</v>
      </c>
      <c r="D28" s="37" t="s">
        <v>233</v>
      </c>
      <c r="E28" s="36" t="s">
        <v>116</v>
      </c>
      <c r="F28" s="30" t="s">
        <v>112</v>
      </c>
      <c r="G28" s="38">
        <v>3</v>
      </c>
      <c r="H28" s="38">
        <v>1</v>
      </c>
      <c r="I28" s="38">
        <v>4</v>
      </c>
      <c r="J28" s="37" t="s">
        <v>234</v>
      </c>
      <c r="K28" s="39" t="s">
        <v>235</v>
      </c>
      <c r="L28" s="38" t="s">
        <v>236</v>
      </c>
      <c r="M28" s="40">
        <v>1</v>
      </c>
      <c r="N28" s="41">
        <v>1</v>
      </c>
      <c r="O28" s="41">
        <v>140261.5</v>
      </c>
      <c r="P28" s="22" t="str">
        <f t="shared" si="0"/>
        <v>220-04-0221 COM. CAUCEL CALLE 20 S/N X 29 Y 31 CONSTRUCCION DE CUARTO PARA BAÑO</v>
      </c>
      <c r="Q28" s="22" t="str">
        <f t="shared" si="1"/>
        <v>1 PZA</v>
      </c>
    </row>
    <row r="29" spans="1:17" ht="48" x14ac:dyDescent="0.25">
      <c r="A29" s="42" t="s">
        <v>237</v>
      </c>
      <c r="B29" s="35" t="s">
        <v>114</v>
      </c>
      <c r="C29" s="21" t="s">
        <v>20</v>
      </c>
      <c r="D29" s="37" t="s">
        <v>238</v>
      </c>
      <c r="E29" s="36" t="s">
        <v>116</v>
      </c>
      <c r="F29" s="30" t="s">
        <v>112</v>
      </c>
      <c r="G29" s="38">
        <v>5</v>
      </c>
      <c r="H29" s="38">
        <v>4</v>
      </c>
      <c r="I29" s="38">
        <v>9</v>
      </c>
      <c r="J29" s="37" t="s">
        <v>239</v>
      </c>
      <c r="K29" s="39" t="s">
        <v>240</v>
      </c>
      <c r="L29" s="38" t="s">
        <v>241</v>
      </c>
      <c r="M29" s="40">
        <v>1</v>
      </c>
      <c r="N29" s="41">
        <v>1</v>
      </c>
      <c r="O29" s="41">
        <v>140261.5</v>
      </c>
      <c r="P29" s="22" t="str">
        <f t="shared" si="0"/>
        <v>220-04-0219 COM. CAUCEL CALLE 21-B # 37 X 4-A Y 4 CONSTRUCCION DE CUARTO PARA BAÑO</v>
      </c>
      <c r="Q29" s="22" t="str">
        <f t="shared" si="1"/>
        <v>1 PZA</v>
      </c>
    </row>
    <row r="30" spans="1:17" ht="36" x14ac:dyDescent="0.25">
      <c r="A30" s="42" t="s">
        <v>242</v>
      </c>
      <c r="B30" s="35" t="s">
        <v>114</v>
      </c>
      <c r="C30" s="21" t="s">
        <v>20</v>
      </c>
      <c r="D30" s="37" t="s">
        <v>243</v>
      </c>
      <c r="E30" s="36" t="s">
        <v>116</v>
      </c>
      <c r="F30" s="30" t="s">
        <v>112</v>
      </c>
      <c r="G30" s="38">
        <v>2</v>
      </c>
      <c r="H30" s="38">
        <v>2</v>
      </c>
      <c r="I30" s="38">
        <v>4</v>
      </c>
      <c r="J30" s="37" t="s">
        <v>244</v>
      </c>
      <c r="K30" s="39" t="s">
        <v>245</v>
      </c>
      <c r="L30" s="38" t="s">
        <v>246</v>
      </c>
      <c r="M30" s="40">
        <v>1</v>
      </c>
      <c r="N30" s="41">
        <v>1</v>
      </c>
      <c r="O30" s="41">
        <v>140261.5</v>
      </c>
      <c r="P30" s="22" t="str">
        <f t="shared" si="0"/>
        <v>220-04-0171 COM. CAUCEL CALLE 28 S/N X 21-B Y 23 CONSTRUCCION DE CUARTO PARA BAÑO</v>
      </c>
      <c r="Q30" s="22" t="str">
        <f t="shared" si="1"/>
        <v>1 PZA</v>
      </c>
    </row>
    <row r="31" spans="1:17" ht="36" x14ac:dyDescent="0.25">
      <c r="A31" s="42" t="s">
        <v>247</v>
      </c>
      <c r="B31" s="35" t="s">
        <v>114</v>
      </c>
      <c r="C31" s="21" t="s">
        <v>20</v>
      </c>
      <c r="D31" s="37" t="s">
        <v>248</v>
      </c>
      <c r="E31" s="36" t="s">
        <v>116</v>
      </c>
      <c r="F31" s="30" t="s">
        <v>112</v>
      </c>
      <c r="G31" s="38">
        <v>2</v>
      </c>
      <c r="H31" s="38">
        <v>2</v>
      </c>
      <c r="I31" s="38">
        <v>4</v>
      </c>
      <c r="J31" s="37" t="s">
        <v>249</v>
      </c>
      <c r="K31" s="39" t="s">
        <v>250</v>
      </c>
      <c r="L31" s="38" t="s">
        <v>251</v>
      </c>
      <c r="M31" s="40">
        <v>1</v>
      </c>
      <c r="N31" s="41">
        <v>1</v>
      </c>
      <c r="O31" s="41">
        <v>140261.5</v>
      </c>
      <c r="P31" s="22" t="str">
        <f t="shared" si="0"/>
        <v>220-04-0174 COM. CAUCEL CALLE 30 S/N X 13 Y 15 CONSTRUCCION DE CUARTO PARA BAÑO</v>
      </c>
      <c r="Q31" s="22" t="str">
        <f t="shared" si="1"/>
        <v>1 PZA</v>
      </c>
    </row>
    <row r="32" spans="1:17" ht="36" x14ac:dyDescent="0.25">
      <c r="A32" s="42" t="s">
        <v>252</v>
      </c>
      <c r="B32" s="35" t="s">
        <v>114</v>
      </c>
      <c r="C32" s="21" t="s">
        <v>20</v>
      </c>
      <c r="D32" s="37" t="s">
        <v>253</v>
      </c>
      <c r="E32" s="36" t="s">
        <v>116</v>
      </c>
      <c r="F32" s="30" t="s">
        <v>112</v>
      </c>
      <c r="G32" s="38">
        <v>1</v>
      </c>
      <c r="H32" s="38">
        <v>2</v>
      </c>
      <c r="I32" s="38">
        <v>3</v>
      </c>
      <c r="J32" s="37" t="s">
        <v>254</v>
      </c>
      <c r="K32" s="39" t="s">
        <v>255</v>
      </c>
      <c r="L32" s="38" t="s">
        <v>256</v>
      </c>
      <c r="M32" s="40">
        <v>1</v>
      </c>
      <c r="N32" s="41">
        <v>1</v>
      </c>
      <c r="O32" s="41">
        <v>140261.5</v>
      </c>
      <c r="P32" s="22" t="str">
        <f t="shared" si="0"/>
        <v>220-04-0237 COM. CAUCEL CALLE 32 S/N X 13 Y 15 CONSTRUCCION DE CUARTO PARA BAÑO</v>
      </c>
      <c r="Q32" s="22" t="str">
        <f t="shared" si="1"/>
        <v>1 PZA</v>
      </c>
    </row>
    <row r="33" spans="1:17" ht="24" x14ac:dyDescent="0.25">
      <c r="A33" s="42" t="s">
        <v>257</v>
      </c>
      <c r="B33" s="35" t="s">
        <v>114</v>
      </c>
      <c r="C33" s="21" t="s">
        <v>12</v>
      </c>
      <c r="D33" s="37" t="s">
        <v>258</v>
      </c>
      <c r="E33" s="36" t="s">
        <v>116</v>
      </c>
      <c r="F33" s="30" t="s">
        <v>112</v>
      </c>
      <c r="G33" s="38">
        <v>2</v>
      </c>
      <c r="H33" s="38">
        <v>1</v>
      </c>
      <c r="I33" s="38">
        <v>3</v>
      </c>
      <c r="J33" s="37" t="s">
        <v>259</v>
      </c>
      <c r="K33" s="39" t="s">
        <v>260</v>
      </c>
      <c r="L33" s="38" t="s">
        <v>261</v>
      </c>
      <c r="M33" s="40">
        <v>1</v>
      </c>
      <c r="N33" s="41">
        <v>1</v>
      </c>
      <c r="O33" s="41">
        <v>140261.5</v>
      </c>
      <c r="P33" s="22" t="str">
        <f t="shared" si="0"/>
        <v>220-04-0276 COM. DZOYAXCHE CALLE 20 S/N X 27 Y 29 CONSTRUCCION DE CUARTO PARA BAÑO</v>
      </c>
      <c r="Q33" s="22" t="str">
        <f t="shared" si="1"/>
        <v>1 PZA</v>
      </c>
    </row>
    <row r="34" spans="1:17" ht="24" x14ac:dyDescent="0.25">
      <c r="A34" s="42" t="s">
        <v>262</v>
      </c>
      <c r="B34" s="35" t="s">
        <v>114</v>
      </c>
      <c r="C34" s="21" t="s">
        <v>16</v>
      </c>
      <c r="D34" s="37" t="s">
        <v>263</v>
      </c>
      <c r="E34" s="36" t="s">
        <v>116</v>
      </c>
      <c r="F34" s="30" t="s">
        <v>112</v>
      </c>
      <c r="G34" s="38">
        <v>1</v>
      </c>
      <c r="H34" s="38">
        <v>4</v>
      </c>
      <c r="I34" s="38">
        <v>5</v>
      </c>
      <c r="J34" s="37" t="s">
        <v>264</v>
      </c>
      <c r="K34" s="39" t="s">
        <v>265</v>
      </c>
      <c r="L34" s="38" t="s">
        <v>266</v>
      </c>
      <c r="M34" s="40">
        <v>1</v>
      </c>
      <c r="N34" s="41">
        <v>1</v>
      </c>
      <c r="O34" s="41">
        <v>140261.5</v>
      </c>
      <c r="P34" s="22" t="str">
        <f t="shared" si="0"/>
        <v>220-04-0024 COM. DZUNUNCAN CALLE 19 S/N X 24 CONSTRUCCION DE CUARTO PARA BAÑO</v>
      </c>
      <c r="Q34" s="22" t="str">
        <f t="shared" si="1"/>
        <v>1 PZA</v>
      </c>
    </row>
    <row r="35" spans="1:17" ht="36" x14ac:dyDescent="0.25">
      <c r="A35" s="42" t="s">
        <v>267</v>
      </c>
      <c r="B35" s="35" t="s">
        <v>114</v>
      </c>
      <c r="C35" s="21" t="s">
        <v>16</v>
      </c>
      <c r="D35" s="37" t="s">
        <v>263</v>
      </c>
      <c r="E35" s="36" t="s">
        <v>116</v>
      </c>
      <c r="F35" s="30" t="s">
        <v>112</v>
      </c>
      <c r="G35" s="38">
        <v>1</v>
      </c>
      <c r="H35" s="38">
        <v>1</v>
      </c>
      <c r="I35" s="38">
        <v>2</v>
      </c>
      <c r="J35" s="37" t="s">
        <v>268</v>
      </c>
      <c r="K35" s="39" t="s">
        <v>269</v>
      </c>
      <c r="L35" s="38" t="s">
        <v>270</v>
      </c>
      <c r="M35" s="40">
        <v>1</v>
      </c>
      <c r="N35" s="41">
        <v>1</v>
      </c>
      <c r="O35" s="41">
        <v>140261.5</v>
      </c>
      <c r="P35" s="22" t="str">
        <f t="shared" si="0"/>
        <v>220-04-0063 COM. DZUNUNCAN CALLE 19 S/N X 24 CONSTRUCCION DE CUARTO PARA BAÑO</v>
      </c>
      <c r="Q35" s="22" t="str">
        <f t="shared" si="1"/>
        <v>1 PZA</v>
      </c>
    </row>
    <row r="36" spans="1:17" ht="36" x14ac:dyDescent="0.25">
      <c r="A36" s="42" t="s">
        <v>271</v>
      </c>
      <c r="B36" s="35" t="s">
        <v>114</v>
      </c>
      <c r="C36" s="21" t="s">
        <v>16</v>
      </c>
      <c r="D36" s="37" t="s">
        <v>272</v>
      </c>
      <c r="E36" s="36" t="s">
        <v>116</v>
      </c>
      <c r="F36" s="30" t="s">
        <v>112</v>
      </c>
      <c r="G36" s="38">
        <v>5</v>
      </c>
      <c r="H36" s="38">
        <v>2</v>
      </c>
      <c r="I36" s="38">
        <v>7</v>
      </c>
      <c r="J36" s="37" t="s">
        <v>273</v>
      </c>
      <c r="K36" s="39" t="s">
        <v>274</v>
      </c>
      <c r="L36" s="38" t="s">
        <v>275</v>
      </c>
      <c r="M36" s="40">
        <v>1</v>
      </c>
      <c r="N36" s="41">
        <v>1</v>
      </c>
      <c r="O36" s="41">
        <v>140261.5</v>
      </c>
      <c r="P36" s="22" t="str">
        <f t="shared" si="0"/>
        <v>220-04-0052 COM. DZUNUNCAN CALLE 21 S/N X 24 DIAG CONSTRUCCION DE CUARTO PARA BAÑO</v>
      </c>
      <c r="Q36" s="22" t="str">
        <f t="shared" si="1"/>
        <v>1 PZA</v>
      </c>
    </row>
    <row r="37" spans="1:17" ht="36" x14ac:dyDescent="0.25">
      <c r="A37" s="42" t="s">
        <v>276</v>
      </c>
      <c r="B37" s="35" t="s">
        <v>114</v>
      </c>
      <c r="C37" s="21" t="s">
        <v>16</v>
      </c>
      <c r="D37" s="37" t="s">
        <v>272</v>
      </c>
      <c r="E37" s="36" t="s">
        <v>116</v>
      </c>
      <c r="F37" s="30" t="s">
        <v>112</v>
      </c>
      <c r="G37" s="38">
        <v>1</v>
      </c>
      <c r="H37" s="38">
        <v>3</v>
      </c>
      <c r="I37" s="38">
        <v>4</v>
      </c>
      <c r="J37" s="37" t="s">
        <v>277</v>
      </c>
      <c r="K37" s="39" t="s">
        <v>278</v>
      </c>
      <c r="L37" s="38" t="s">
        <v>279</v>
      </c>
      <c r="M37" s="40">
        <v>1</v>
      </c>
      <c r="N37" s="41">
        <v>1</v>
      </c>
      <c r="O37" s="41">
        <v>140261.5</v>
      </c>
      <c r="P37" s="22" t="str">
        <f t="shared" si="0"/>
        <v>220-04-0061 COM. DZUNUNCAN CALLE 21 S/N X 24 DIAG CONSTRUCCION DE CUARTO PARA BAÑO</v>
      </c>
      <c r="Q37" s="22" t="str">
        <f t="shared" si="1"/>
        <v>1 PZA</v>
      </c>
    </row>
    <row r="38" spans="1:17" ht="36" x14ac:dyDescent="0.25">
      <c r="A38" s="42" t="s">
        <v>280</v>
      </c>
      <c r="B38" s="35" t="s">
        <v>114</v>
      </c>
      <c r="C38" s="21" t="s">
        <v>23</v>
      </c>
      <c r="D38" s="37" t="s">
        <v>281</v>
      </c>
      <c r="E38" s="36" t="s">
        <v>116</v>
      </c>
      <c r="F38" s="30" t="s">
        <v>112</v>
      </c>
      <c r="G38" s="38">
        <v>1</v>
      </c>
      <c r="H38" s="38">
        <v>2</v>
      </c>
      <c r="I38" s="38">
        <v>3</v>
      </c>
      <c r="J38" s="37" t="s">
        <v>282</v>
      </c>
      <c r="K38" s="39" t="s">
        <v>215</v>
      </c>
      <c r="L38" s="38" t="s">
        <v>283</v>
      </c>
      <c r="M38" s="40">
        <v>1</v>
      </c>
      <c r="N38" s="41">
        <v>1</v>
      </c>
      <c r="O38" s="41">
        <v>140261.5</v>
      </c>
      <c r="P38" s="22" t="str">
        <f t="shared" si="0"/>
        <v>220-04-0102 COM. ONCAN CALLE 22 S/N X 21 Y 23 CONSTRUCCION DE CUARTO PARA BAÑO</v>
      </c>
      <c r="Q38" s="22" t="str">
        <f t="shared" si="1"/>
        <v>1 PZA</v>
      </c>
    </row>
    <row r="39" spans="1:17" ht="36" x14ac:dyDescent="0.25">
      <c r="A39" s="42" t="s">
        <v>284</v>
      </c>
      <c r="B39" s="35" t="s">
        <v>114</v>
      </c>
      <c r="C39" s="21" t="s">
        <v>23</v>
      </c>
      <c r="D39" s="37" t="s">
        <v>285</v>
      </c>
      <c r="E39" s="36" t="s">
        <v>116</v>
      </c>
      <c r="F39" s="30" t="s">
        <v>112</v>
      </c>
      <c r="G39" s="38">
        <v>1</v>
      </c>
      <c r="H39" s="38">
        <v>1</v>
      </c>
      <c r="I39" s="38">
        <v>2</v>
      </c>
      <c r="J39" s="37" t="s">
        <v>286</v>
      </c>
      <c r="K39" s="39" t="s">
        <v>287</v>
      </c>
      <c r="L39" s="38" t="s">
        <v>288</v>
      </c>
      <c r="M39" s="40">
        <v>1</v>
      </c>
      <c r="N39" s="41">
        <v>1</v>
      </c>
      <c r="O39" s="41">
        <v>140261.5</v>
      </c>
      <c r="P39" s="22" t="str">
        <f t="shared" si="0"/>
        <v>220-04-0344 COM. ONCAN CALLE 24 S/N X 23 Y 25 CONSTRUCCION DE CUARTO PARA BAÑO</v>
      </c>
      <c r="Q39" s="22" t="str">
        <f t="shared" si="1"/>
        <v>1 PZA</v>
      </c>
    </row>
    <row r="40" spans="1:17" ht="24" x14ac:dyDescent="0.25">
      <c r="A40" s="42" t="s">
        <v>289</v>
      </c>
      <c r="B40" s="35" t="s">
        <v>114</v>
      </c>
      <c r="C40" s="21" t="s">
        <v>34</v>
      </c>
      <c r="D40" s="37" t="s">
        <v>290</v>
      </c>
      <c r="E40" s="36" t="s">
        <v>116</v>
      </c>
      <c r="F40" s="30" t="s">
        <v>112</v>
      </c>
      <c r="G40" s="38">
        <v>2</v>
      </c>
      <c r="H40" s="38">
        <v>2</v>
      </c>
      <c r="I40" s="38">
        <v>4</v>
      </c>
      <c r="J40" s="37" t="s">
        <v>291</v>
      </c>
      <c r="K40" s="39" t="s">
        <v>292</v>
      </c>
      <c r="L40" s="38" t="s">
        <v>293</v>
      </c>
      <c r="M40" s="40">
        <v>1</v>
      </c>
      <c r="N40" s="41">
        <v>1</v>
      </c>
      <c r="O40" s="41">
        <v>192143.87</v>
      </c>
      <c r="P40" s="22" t="str">
        <f t="shared" si="0"/>
        <v>220-04-0051 COM. SAN PEDRO CHIMAY CALLE 19 S/N X 20 Y 22 CONSTRUCCION DE CUARTO PARA BAÑO</v>
      </c>
      <c r="Q40" s="22" t="str">
        <f t="shared" si="1"/>
        <v>1 PZA</v>
      </c>
    </row>
    <row r="41" spans="1:17" ht="36" x14ac:dyDescent="0.25">
      <c r="A41" s="42" t="s">
        <v>294</v>
      </c>
      <c r="B41" s="35" t="s">
        <v>114</v>
      </c>
      <c r="C41" s="21" t="s">
        <v>31</v>
      </c>
      <c r="D41" s="37" t="s">
        <v>295</v>
      </c>
      <c r="E41" s="36" t="s">
        <v>116</v>
      </c>
      <c r="F41" s="30" t="s">
        <v>112</v>
      </c>
      <c r="G41" s="38">
        <v>3</v>
      </c>
      <c r="H41" s="38">
        <v>1</v>
      </c>
      <c r="I41" s="38">
        <v>4</v>
      </c>
      <c r="J41" s="37" t="s">
        <v>296</v>
      </c>
      <c r="K41" s="39" t="s">
        <v>215</v>
      </c>
      <c r="L41" s="38" t="s">
        <v>297</v>
      </c>
      <c r="M41" s="40">
        <v>1</v>
      </c>
      <c r="N41" s="41">
        <v>1</v>
      </c>
      <c r="O41" s="41">
        <v>140261.5</v>
      </c>
      <c r="P41" s="22" t="str">
        <f t="shared" si="0"/>
        <v>220-04-0162 COM. TAHDZIBICHEN CALLE 42-A S/N X 55 CONSTRUCCION DE CUARTO PARA BAÑO</v>
      </c>
      <c r="Q41" s="22" t="str">
        <f t="shared" si="1"/>
        <v>1 PZA</v>
      </c>
    </row>
    <row r="42" spans="1:17" ht="48" x14ac:dyDescent="0.25">
      <c r="A42" s="42" t="s">
        <v>298</v>
      </c>
      <c r="B42" s="35" t="s">
        <v>114</v>
      </c>
      <c r="C42" s="21" t="s">
        <v>35</v>
      </c>
      <c r="D42" s="37" t="s">
        <v>299</v>
      </c>
      <c r="E42" s="36" t="s">
        <v>116</v>
      </c>
      <c r="F42" s="30" t="s">
        <v>112</v>
      </c>
      <c r="G42" s="38">
        <v>1</v>
      </c>
      <c r="H42" s="38">
        <v>3</v>
      </c>
      <c r="I42" s="38">
        <v>4</v>
      </c>
      <c r="J42" s="37" t="s">
        <v>300</v>
      </c>
      <c r="K42" s="39" t="s">
        <v>301</v>
      </c>
      <c r="L42" s="38" t="s">
        <v>302</v>
      </c>
      <c r="M42" s="40">
        <v>1</v>
      </c>
      <c r="N42" s="41">
        <v>1</v>
      </c>
      <c r="O42" s="41">
        <v>140261.5</v>
      </c>
      <c r="P42" s="22" t="str">
        <f t="shared" si="0"/>
        <v>220-04-0205 COM. YAXNIC CALLE 20 S/N X 21 CONSTRUCCION DE CUARTO PARA BAÑO</v>
      </c>
      <c r="Q42" s="22" t="str">
        <f t="shared" si="1"/>
        <v>1 PZA</v>
      </c>
    </row>
    <row r="43" spans="1:17" ht="48" x14ac:dyDescent="0.25">
      <c r="A43" s="42" t="s">
        <v>303</v>
      </c>
      <c r="B43" s="35" t="s">
        <v>103</v>
      </c>
      <c r="C43" s="21" t="s">
        <v>304</v>
      </c>
      <c r="D43" s="37" t="s">
        <v>305</v>
      </c>
      <c r="E43" s="36" t="s">
        <v>306</v>
      </c>
      <c r="F43" s="30" t="s">
        <v>112</v>
      </c>
      <c r="G43" s="38">
        <v>4</v>
      </c>
      <c r="H43" s="38">
        <v>2</v>
      </c>
      <c r="I43" s="38">
        <v>6</v>
      </c>
      <c r="J43" s="37" t="s">
        <v>307</v>
      </c>
      <c r="K43" s="39" t="s">
        <v>308</v>
      </c>
      <c r="L43" s="38" t="s">
        <v>309</v>
      </c>
      <c r="M43" s="40">
        <v>1</v>
      </c>
      <c r="N43" s="41">
        <v>1</v>
      </c>
      <c r="O43" s="41">
        <v>184399.47</v>
      </c>
      <c r="P43" s="22" t="str">
        <f t="shared" si="0"/>
        <v>220-04-0124 COL. SAN JOSE TECOH SUR CALLE 153 # 312 X 62 Y 64 CONSTRUCCION DE CUARTO PARA COCINA</v>
      </c>
      <c r="Q43" s="22" t="str">
        <f t="shared" si="1"/>
        <v>1 PZA</v>
      </c>
    </row>
    <row r="44" spans="1:17" ht="36" x14ac:dyDescent="0.25">
      <c r="A44" s="42" t="s">
        <v>310</v>
      </c>
      <c r="B44" s="35" t="s">
        <v>114</v>
      </c>
      <c r="C44" s="21" t="s">
        <v>31</v>
      </c>
      <c r="D44" s="37" t="s">
        <v>311</v>
      </c>
      <c r="E44" s="36" t="s">
        <v>306</v>
      </c>
      <c r="F44" s="30" t="s">
        <v>112</v>
      </c>
      <c r="G44" s="38">
        <v>1</v>
      </c>
      <c r="H44" s="38">
        <v>1</v>
      </c>
      <c r="I44" s="38">
        <v>2</v>
      </c>
      <c r="J44" s="37" t="s">
        <v>312</v>
      </c>
      <c r="K44" s="39" t="s">
        <v>313</v>
      </c>
      <c r="L44" s="38" t="s">
        <v>314</v>
      </c>
      <c r="M44" s="40">
        <v>1</v>
      </c>
      <c r="N44" s="41">
        <v>1</v>
      </c>
      <c r="O44" s="41">
        <v>184399.47</v>
      </c>
      <c r="P44" s="22" t="str">
        <f t="shared" si="0"/>
        <v>220-04-0167 COM. TAHDZIBICHEN CALLE 51 S/N X 42 Y 46 CONSTRUCCION DE CUARTO PARA COCINA</v>
      </c>
      <c r="Q44" s="22" t="str">
        <f t="shared" si="1"/>
        <v>1 PZA</v>
      </c>
    </row>
    <row r="45" spans="1:17" ht="36" x14ac:dyDescent="0.25">
      <c r="A45" s="42" t="s">
        <v>315</v>
      </c>
      <c r="B45" s="35" t="s">
        <v>103</v>
      </c>
      <c r="C45" s="21" t="s">
        <v>16</v>
      </c>
      <c r="D45" s="37" t="s">
        <v>208</v>
      </c>
      <c r="E45" s="36" t="s">
        <v>316</v>
      </c>
      <c r="F45" s="30" t="s">
        <v>112</v>
      </c>
      <c r="G45" s="38">
        <v>0</v>
      </c>
      <c r="H45" s="38">
        <v>2</v>
      </c>
      <c r="I45" s="38">
        <v>2</v>
      </c>
      <c r="J45" s="37" t="s">
        <v>209</v>
      </c>
      <c r="K45" s="39" t="s">
        <v>210</v>
      </c>
      <c r="L45" s="38" t="s">
        <v>317</v>
      </c>
      <c r="M45" s="40">
        <v>1</v>
      </c>
      <c r="N45" s="41">
        <v>1</v>
      </c>
      <c r="O45" s="41">
        <v>119368.5</v>
      </c>
      <c r="P45" s="22" t="str">
        <f t="shared" si="0"/>
        <v>220-04-0058 COL. DZUNUNCAN CALLE 193-1 # 456 X 92 Y 94 CONSTRUCCION DE CUARTOS DORMITORIO</v>
      </c>
      <c r="Q45" s="22" t="str">
        <f t="shared" si="1"/>
        <v>1 PZA</v>
      </c>
    </row>
    <row r="46" spans="1:17" ht="36" x14ac:dyDescent="0.25">
      <c r="A46" s="42" t="s">
        <v>318</v>
      </c>
      <c r="B46" s="35" t="s">
        <v>103</v>
      </c>
      <c r="C46" s="21" t="s">
        <v>304</v>
      </c>
      <c r="D46" s="37" t="s">
        <v>319</v>
      </c>
      <c r="E46" s="36" t="s">
        <v>316</v>
      </c>
      <c r="F46" s="30" t="s">
        <v>112</v>
      </c>
      <c r="G46" s="38">
        <v>0</v>
      </c>
      <c r="H46" s="38">
        <v>3</v>
      </c>
      <c r="I46" s="38">
        <v>3</v>
      </c>
      <c r="J46" s="37" t="s">
        <v>320</v>
      </c>
      <c r="K46" s="39" t="s">
        <v>321</v>
      </c>
      <c r="L46" s="38" t="s">
        <v>322</v>
      </c>
      <c r="M46" s="40">
        <v>1</v>
      </c>
      <c r="N46" s="41">
        <v>1</v>
      </c>
      <c r="O46" s="41">
        <v>119368.5</v>
      </c>
      <c r="P46" s="22" t="str">
        <f t="shared" si="0"/>
        <v>220-04-0154 COL. SAN JOSE TECOH SUR CALLE 56 # 309 X 147 Y 149 CONSTRUCCION DE CUARTOS DORMITORIO</v>
      </c>
      <c r="Q46" s="22" t="str">
        <f t="shared" si="1"/>
        <v>1 PZA</v>
      </c>
    </row>
    <row r="47" spans="1:17" ht="36" x14ac:dyDescent="0.25">
      <c r="A47" s="42" t="s">
        <v>323</v>
      </c>
      <c r="B47" s="35" t="s">
        <v>103</v>
      </c>
      <c r="C47" s="21" t="s">
        <v>304</v>
      </c>
      <c r="D47" s="37" t="s">
        <v>324</v>
      </c>
      <c r="E47" s="36" t="s">
        <v>316</v>
      </c>
      <c r="F47" s="30" t="s">
        <v>112</v>
      </c>
      <c r="G47" s="38">
        <v>2</v>
      </c>
      <c r="H47" s="38">
        <v>4</v>
      </c>
      <c r="I47" s="38">
        <v>6</v>
      </c>
      <c r="J47" s="37" t="s">
        <v>325</v>
      </c>
      <c r="K47" s="39" t="s">
        <v>215</v>
      </c>
      <c r="L47" s="38" t="s">
        <v>326</v>
      </c>
      <c r="M47" s="40">
        <v>1</v>
      </c>
      <c r="N47" s="41">
        <v>1</v>
      </c>
      <c r="O47" s="41">
        <v>119368.5</v>
      </c>
      <c r="P47" s="22" t="str">
        <f t="shared" si="0"/>
        <v>220-04-0123 COL. SAN JOSE TECOH SUR CALLE 68 # 358 X 149 Y 151 CONSTRUCCION DE CUARTOS DORMITORIO</v>
      </c>
      <c r="Q47" s="22" t="str">
        <f t="shared" si="1"/>
        <v>1 PZA</v>
      </c>
    </row>
    <row r="48" spans="1:17" ht="36" x14ac:dyDescent="0.25">
      <c r="A48" s="42" t="s">
        <v>327</v>
      </c>
      <c r="B48" s="35" t="s">
        <v>114</v>
      </c>
      <c r="C48" s="21" t="s">
        <v>20</v>
      </c>
      <c r="D48" s="37" t="s">
        <v>223</v>
      </c>
      <c r="E48" s="36" t="s">
        <v>316</v>
      </c>
      <c r="F48" s="30" t="s">
        <v>112</v>
      </c>
      <c r="G48" s="38">
        <v>4</v>
      </c>
      <c r="H48" s="38">
        <v>2</v>
      </c>
      <c r="I48" s="38">
        <v>6</v>
      </c>
      <c r="J48" s="37" t="s">
        <v>224</v>
      </c>
      <c r="K48" s="39" t="s">
        <v>225</v>
      </c>
      <c r="L48" s="38" t="s">
        <v>328</v>
      </c>
      <c r="M48" s="40">
        <v>1</v>
      </c>
      <c r="N48" s="41">
        <v>1</v>
      </c>
      <c r="O48" s="41">
        <v>119368.5</v>
      </c>
      <c r="P48" s="22" t="str">
        <f t="shared" si="0"/>
        <v>220-04-0222 COM. CAUCEL CALLE 18 S/N X 15 Y 17 CONSTRUCCION DE CUARTOS DORMITORIO</v>
      </c>
      <c r="Q48" s="22" t="str">
        <f t="shared" si="1"/>
        <v>1 PZA</v>
      </c>
    </row>
    <row r="49" spans="1:17" ht="48" x14ac:dyDescent="0.25">
      <c r="A49" s="42" t="s">
        <v>329</v>
      </c>
      <c r="B49" s="35" t="s">
        <v>114</v>
      </c>
      <c r="C49" s="21" t="s">
        <v>20</v>
      </c>
      <c r="D49" s="37" t="s">
        <v>238</v>
      </c>
      <c r="E49" s="36" t="s">
        <v>316</v>
      </c>
      <c r="F49" s="30" t="s">
        <v>112</v>
      </c>
      <c r="G49" s="38">
        <v>5</v>
      </c>
      <c r="H49" s="38">
        <v>4</v>
      </c>
      <c r="I49" s="38">
        <v>9</v>
      </c>
      <c r="J49" s="37" t="s">
        <v>239</v>
      </c>
      <c r="K49" s="39" t="s">
        <v>240</v>
      </c>
      <c r="L49" s="38" t="s">
        <v>330</v>
      </c>
      <c r="M49" s="40">
        <v>1</v>
      </c>
      <c r="N49" s="41">
        <v>1</v>
      </c>
      <c r="O49" s="41">
        <v>119368.5</v>
      </c>
      <c r="P49" s="22" t="str">
        <f t="shared" si="0"/>
        <v>220-04-0220 COM. CAUCEL CALLE 21-B # 37 X 4-A Y 4 CONSTRUCCION DE CUARTOS DORMITORIO</v>
      </c>
      <c r="Q49" s="22" t="str">
        <f t="shared" si="1"/>
        <v>1 PZA</v>
      </c>
    </row>
    <row r="50" spans="1:17" ht="48" x14ac:dyDescent="0.25">
      <c r="A50" s="42" t="s">
        <v>331</v>
      </c>
      <c r="B50" s="35" t="s">
        <v>114</v>
      </c>
      <c r="C50" s="21" t="s">
        <v>20</v>
      </c>
      <c r="D50" s="37" t="s">
        <v>332</v>
      </c>
      <c r="E50" s="36" t="s">
        <v>316</v>
      </c>
      <c r="F50" s="30" t="s">
        <v>112</v>
      </c>
      <c r="G50" s="38">
        <v>0</v>
      </c>
      <c r="H50" s="38">
        <v>3</v>
      </c>
      <c r="I50" s="38">
        <v>3</v>
      </c>
      <c r="J50" s="37" t="s">
        <v>333</v>
      </c>
      <c r="K50" s="39" t="s">
        <v>334</v>
      </c>
      <c r="L50" s="38" t="s">
        <v>335</v>
      </c>
      <c r="M50" s="40">
        <v>1</v>
      </c>
      <c r="N50" s="41">
        <v>1</v>
      </c>
      <c r="O50" s="41">
        <v>119368.5</v>
      </c>
      <c r="P50" s="22" t="str">
        <f t="shared" si="0"/>
        <v>220-04-0183 COM. CAUCEL CALLE 25 S/N X 4-A Y 6 CONSTRUCCION DE CUARTOS DORMITORIO</v>
      </c>
      <c r="Q50" s="22" t="str">
        <f t="shared" si="1"/>
        <v>1 PZA</v>
      </c>
    </row>
    <row r="51" spans="1:17" ht="36" x14ac:dyDescent="0.25">
      <c r="A51" s="42" t="s">
        <v>336</v>
      </c>
      <c r="B51" s="35" t="s">
        <v>114</v>
      </c>
      <c r="C51" s="21" t="s">
        <v>20</v>
      </c>
      <c r="D51" s="37" t="s">
        <v>337</v>
      </c>
      <c r="E51" s="36" t="s">
        <v>316</v>
      </c>
      <c r="F51" s="30" t="s">
        <v>112</v>
      </c>
      <c r="G51" s="38">
        <v>2</v>
      </c>
      <c r="H51" s="38">
        <v>1</v>
      </c>
      <c r="I51" s="38">
        <v>3</v>
      </c>
      <c r="J51" s="37" t="s">
        <v>338</v>
      </c>
      <c r="K51" s="39" t="s">
        <v>339</v>
      </c>
      <c r="L51" s="38" t="s">
        <v>340</v>
      </c>
      <c r="M51" s="40">
        <v>1</v>
      </c>
      <c r="N51" s="41">
        <v>1</v>
      </c>
      <c r="O51" s="41">
        <v>119368.5</v>
      </c>
      <c r="P51" s="22" t="str">
        <f t="shared" si="0"/>
        <v>220-04-0224 COM. CAUCEL CALLE 4-A S/N X 21-A CONSTRUCCION DE CUARTOS DORMITORIO</v>
      </c>
      <c r="Q51" s="22" t="str">
        <f t="shared" si="1"/>
        <v>1 PZA</v>
      </c>
    </row>
    <row r="52" spans="1:17" ht="36" x14ac:dyDescent="0.25">
      <c r="A52" s="42" t="s">
        <v>341</v>
      </c>
      <c r="B52" s="35" t="s">
        <v>114</v>
      </c>
      <c r="C52" s="21" t="s">
        <v>20</v>
      </c>
      <c r="D52" s="37" t="s">
        <v>342</v>
      </c>
      <c r="E52" s="36" t="s">
        <v>316</v>
      </c>
      <c r="F52" s="30" t="s">
        <v>112</v>
      </c>
      <c r="G52" s="38">
        <v>3</v>
      </c>
      <c r="H52" s="38">
        <v>1</v>
      </c>
      <c r="I52" s="38">
        <v>4</v>
      </c>
      <c r="J52" s="37" t="s">
        <v>343</v>
      </c>
      <c r="K52" s="39" t="s">
        <v>344</v>
      </c>
      <c r="L52" s="38" t="s">
        <v>345</v>
      </c>
      <c r="M52" s="40">
        <v>1</v>
      </c>
      <c r="N52" s="41">
        <v>1</v>
      </c>
      <c r="O52" s="41">
        <v>119368.5</v>
      </c>
      <c r="P52" s="22" t="str">
        <f t="shared" si="0"/>
        <v>220-04-0184 COM. CAUCEL CALLE 9 S/N X 18 Y 20 CONSTRUCCION DE CUARTOS DORMITORIO</v>
      </c>
      <c r="Q52" s="22" t="str">
        <f t="shared" si="1"/>
        <v>1 PZA</v>
      </c>
    </row>
    <row r="53" spans="1:17" ht="24" x14ac:dyDescent="0.25">
      <c r="A53" s="42" t="s">
        <v>346</v>
      </c>
      <c r="B53" s="35" t="s">
        <v>114</v>
      </c>
      <c r="C53" s="21" t="s">
        <v>12</v>
      </c>
      <c r="D53" s="37" t="s">
        <v>258</v>
      </c>
      <c r="E53" s="36" t="s">
        <v>316</v>
      </c>
      <c r="F53" s="30" t="s">
        <v>112</v>
      </c>
      <c r="G53" s="38">
        <v>2</v>
      </c>
      <c r="H53" s="38">
        <v>1</v>
      </c>
      <c r="I53" s="38">
        <v>3</v>
      </c>
      <c r="J53" s="37" t="s">
        <v>347</v>
      </c>
      <c r="K53" s="39" t="s">
        <v>215</v>
      </c>
      <c r="L53" s="38" t="s">
        <v>348</v>
      </c>
      <c r="M53" s="40">
        <v>1</v>
      </c>
      <c r="N53" s="41">
        <v>1</v>
      </c>
      <c r="O53" s="41">
        <v>119368.5</v>
      </c>
      <c r="P53" s="22" t="str">
        <f t="shared" si="0"/>
        <v>220-04-0301 COM. DZOYAXCHE CALLE 20 S/N X 27 Y 29 CONSTRUCCION DE CUARTOS DORMITORIO</v>
      </c>
      <c r="Q53" s="22" t="str">
        <f t="shared" si="1"/>
        <v>1 PZA</v>
      </c>
    </row>
    <row r="54" spans="1:17" ht="36" x14ac:dyDescent="0.25">
      <c r="A54" s="42" t="s">
        <v>349</v>
      </c>
      <c r="B54" s="35" t="s">
        <v>114</v>
      </c>
      <c r="C54" s="21" t="s">
        <v>16</v>
      </c>
      <c r="D54" s="37" t="s">
        <v>350</v>
      </c>
      <c r="E54" s="36" t="s">
        <v>316</v>
      </c>
      <c r="F54" s="30" t="s">
        <v>112</v>
      </c>
      <c r="G54" s="38">
        <v>5</v>
      </c>
      <c r="H54" s="38">
        <v>3</v>
      </c>
      <c r="I54" s="38">
        <v>8</v>
      </c>
      <c r="J54" s="37" t="s">
        <v>351</v>
      </c>
      <c r="K54" s="39" t="s">
        <v>352</v>
      </c>
      <c r="L54" s="38" t="s">
        <v>353</v>
      </c>
      <c r="M54" s="40">
        <v>1</v>
      </c>
      <c r="N54" s="41">
        <v>1</v>
      </c>
      <c r="O54" s="41">
        <v>119368.5</v>
      </c>
      <c r="P54" s="22" t="str">
        <f t="shared" si="0"/>
        <v>220-04-0055 COM. DZUNUNCAN CALLE 19 S/N X 16 Y 18 CONSTRUCCION DE CUARTOS DORMITORIO</v>
      </c>
      <c r="Q54" s="22" t="str">
        <f t="shared" si="1"/>
        <v>1 PZA</v>
      </c>
    </row>
    <row r="55" spans="1:17" ht="36" x14ac:dyDescent="0.25">
      <c r="A55" s="42" t="s">
        <v>354</v>
      </c>
      <c r="B55" s="35" t="s">
        <v>114</v>
      </c>
      <c r="C55" s="21" t="s">
        <v>16</v>
      </c>
      <c r="D55" s="37" t="s">
        <v>263</v>
      </c>
      <c r="E55" s="36" t="s">
        <v>316</v>
      </c>
      <c r="F55" s="30" t="s">
        <v>112</v>
      </c>
      <c r="G55" s="38">
        <v>1</v>
      </c>
      <c r="H55" s="38">
        <v>1</v>
      </c>
      <c r="I55" s="38">
        <v>2</v>
      </c>
      <c r="J55" s="37" t="s">
        <v>268</v>
      </c>
      <c r="K55" s="39" t="s">
        <v>269</v>
      </c>
      <c r="L55" s="38" t="s">
        <v>355</v>
      </c>
      <c r="M55" s="40">
        <v>1</v>
      </c>
      <c r="N55" s="41">
        <v>1</v>
      </c>
      <c r="O55" s="41">
        <v>119368.5</v>
      </c>
      <c r="P55" s="22" t="str">
        <f t="shared" si="0"/>
        <v>220-04-0062 COM. DZUNUNCAN CALLE 19 S/N X 24 CONSTRUCCION DE CUARTOS DORMITORIO</v>
      </c>
      <c r="Q55" s="22" t="str">
        <f t="shared" si="1"/>
        <v>1 PZA</v>
      </c>
    </row>
    <row r="56" spans="1:17" ht="36" x14ac:dyDescent="0.25">
      <c r="A56" s="42" t="s">
        <v>356</v>
      </c>
      <c r="B56" s="35" t="s">
        <v>114</v>
      </c>
      <c r="C56" s="21" t="s">
        <v>16</v>
      </c>
      <c r="D56" s="37" t="s">
        <v>272</v>
      </c>
      <c r="E56" s="36" t="s">
        <v>316</v>
      </c>
      <c r="F56" s="30" t="s">
        <v>112</v>
      </c>
      <c r="G56" s="38">
        <v>5</v>
      </c>
      <c r="H56" s="38">
        <v>2</v>
      </c>
      <c r="I56" s="38">
        <v>7</v>
      </c>
      <c r="J56" s="37" t="s">
        <v>273</v>
      </c>
      <c r="K56" s="39" t="s">
        <v>274</v>
      </c>
      <c r="L56" s="38" t="s">
        <v>357</v>
      </c>
      <c r="M56" s="40">
        <v>1</v>
      </c>
      <c r="N56" s="41">
        <v>1</v>
      </c>
      <c r="O56" s="41">
        <v>119368.5</v>
      </c>
      <c r="P56" s="22" t="str">
        <f t="shared" si="0"/>
        <v>220-04-0053 COM. DZUNUNCAN CALLE 21 S/N X 24 DIAG CONSTRUCCION DE CUARTOS DORMITORIO</v>
      </c>
      <c r="Q56" s="22" t="str">
        <f t="shared" si="1"/>
        <v>1 PZA</v>
      </c>
    </row>
    <row r="57" spans="1:17" ht="36" x14ac:dyDescent="0.25">
      <c r="A57" s="42" t="s">
        <v>358</v>
      </c>
      <c r="B57" s="35" t="s">
        <v>114</v>
      </c>
      <c r="C57" s="21" t="s">
        <v>359</v>
      </c>
      <c r="D57" s="37" t="s">
        <v>281</v>
      </c>
      <c r="E57" s="36" t="s">
        <v>316</v>
      </c>
      <c r="F57" s="30" t="s">
        <v>112</v>
      </c>
      <c r="G57" s="38">
        <v>3</v>
      </c>
      <c r="H57" s="38">
        <v>1</v>
      </c>
      <c r="I57" s="38">
        <v>4</v>
      </c>
      <c r="J57" s="37" t="s">
        <v>360</v>
      </c>
      <c r="K57" s="39" t="s">
        <v>361</v>
      </c>
      <c r="L57" s="38" t="s">
        <v>362</v>
      </c>
      <c r="M57" s="40">
        <v>1</v>
      </c>
      <c r="N57" s="41">
        <v>1</v>
      </c>
      <c r="O57" s="41">
        <v>119368.5</v>
      </c>
      <c r="P57" s="22" t="str">
        <f t="shared" si="0"/>
        <v>220-04-0025 COM. TEXAN CAMARA CALLE 22 S/N X 21 Y 23 CONSTRUCCION DE CUARTOS DORMITORIO</v>
      </c>
      <c r="Q57" s="22" t="str">
        <f t="shared" si="1"/>
        <v>1 PZA</v>
      </c>
    </row>
    <row r="58" spans="1:17" ht="36" x14ac:dyDescent="0.25">
      <c r="A58" s="42" t="s">
        <v>363</v>
      </c>
      <c r="B58" s="35" t="s">
        <v>114</v>
      </c>
      <c r="C58" s="21" t="s">
        <v>35</v>
      </c>
      <c r="D58" s="37" t="s">
        <v>299</v>
      </c>
      <c r="E58" s="36" t="s">
        <v>316</v>
      </c>
      <c r="F58" s="30" t="s">
        <v>112</v>
      </c>
      <c r="G58" s="38">
        <v>2</v>
      </c>
      <c r="H58" s="38">
        <v>1</v>
      </c>
      <c r="I58" s="38">
        <v>3</v>
      </c>
      <c r="J58" s="37" t="s">
        <v>364</v>
      </c>
      <c r="K58" s="39" t="s">
        <v>365</v>
      </c>
      <c r="L58" s="38" t="s">
        <v>366</v>
      </c>
      <c r="M58" s="40">
        <v>1</v>
      </c>
      <c r="N58" s="41">
        <v>1</v>
      </c>
      <c r="O58" s="41">
        <v>119368.5</v>
      </c>
      <c r="P58" s="22" t="str">
        <f t="shared" si="0"/>
        <v>220-04-0191 COM. YAXNIC CALLE 20 S/N X 21 CONSTRUCCION DE CUARTOS DORMITORIO</v>
      </c>
      <c r="Q58" s="22" t="str">
        <f t="shared" si="1"/>
        <v>1 PZA</v>
      </c>
    </row>
    <row r="59" spans="1:17" ht="36" x14ac:dyDescent="0.25">
      <c r="A59" s="42" t="s">
        <v>367</v>
      </c>
      <c r="B59" s="35" t="s">
        <v>114</v>
      </c>
      <c r="C59" s="21" t="s">
        <v>35</v>
      </c>
      <c r="D59" s="37" t="s">
        <v>368</v>
      </c>
      <c r="E59" s="36" t="s">
        <v>316</v>
      </c>
      <c r="F59" s="30" t="s">
        <v>112</v>
      </c>
      <c r="G59" s="38">
        <v>5</v>
      </c>
      <c r="H59" s="38">
        <v>1</v>
      </c>
      <c r="I59" s="38">
        <v>6</v>
      </c>
      <c r="J59" s="37" t="s">
        <v>369</v>
      </c>
      <c r="K59" s="39" t="s">
        <v>370</v>
      </c>
      <c r="L59" s="38" t="s">
        <v>371</v>
      </c>
      <c r="M59" s="40">
        <v>1</v>
      </c>
      <c r="N59" s="41">
        <v>1</v>
      </c>
      <c r="O59" s="41">
        <v>119368.5</v>
      </c>
      <c r="P59" s="22" t="str">
        <f t="shared" si="0"/>
        <v>220-04-0215 COM. YAXNIC CALLE 22 S/N X 21 Y 27 CONSTRUCCION DE CUARTOS DORMITORIO</v>
      </c>
      <c r="Q59" s="22" t="str">
        <f t="shared" si="1"/>
        <v>1 PZA</v>
      </c>
    </row>
    <row r="60" spans="1:17" ht="36" x14ac:dyDescent="0.25">
      <c r="A60" s="42" t="s">
        <v>372</v>
      </c>
      <c r="B60" s="35" t="s">
        <v>111</v>
      </c>
      <c r="C60" s="21" t="s">
        <v>373</v>
      </c>
      <c r="D60" s="37" t="s">
        <v>374</v>
      </c>
      <c r="E60" s="36" t="s">
        <v>316</v>
      </c>
      <c r="F60" s="30" t="s">
        <v>112</v>
      </c>
      <c r="G60" s="38">
        <v>2</v>
      </c>
      <c r="H60" s="38">
        <v>2</v>
      </c>
      <c r="I60" s="38">
        <v>4</v>
      </c>
      <c r="J60" s="37" t="s">
        <v>375</v>
      </c>
      <c r="K60" s="39" t="s">
        <v>376</v>
      </c>
      <c r="L60" s="38" t="s">
        <v>377</v>
      </c>
      <c r="M60" s="40">
        <v>1</v>
      </c>
      <c r="N60" s="41">
        <v>1</v>
      </c>
      <c r="O60" s="41">
        <v>119368.5</v>
      </c>
      <c r="P60" s="22" t="str">
        <f t="shared" si="0"/>
        <v>220-04-0158 FRACC. CIUDAD CAUCEL CALLE 31 # 777 VIV 90 X 100 Y 100-A CONSTRUCCION DE CUARTOS DORMITORIO</v>
      </c>
      <c r="Q60" s="22" t="str">
        <f t="shared" si="1"/>
        <v>1 PZA</v>
      </c>
    </row>
    <row r="61" spans="1:17" ht="36" x14ac:dyDescent="0.25">
      <c r="A61" s="42" t="s">
        <v>378</v>
      </c>
      <c r="B61" s="35" t="s">
        <v>111</v>
      </c>
      <c r="C61" s="21" t="s">
        <v>373</v>
      </c>
      <c r="D61" s="37" t="s">
        <v>379</v>
      </c>
      <c r="E61" s="36" t="s">
        <v>316</v>
      </c>
      <c r="F61" s="30" t="s">
        <v>112</v>
      </c>
      <c r="G61" s="38">
        <v>2</v>
      </c>
      <c r="H61" s="38">
        <v>2</v>
      </c>
      <c r="I61" s="38">
        <v>4</v>
      </c>
      <c r="J61" s="37" t="s">
        <v>380</v>
      </c>
      <c r="K61" s="39" t="s">
        <v>381</v>
      </c>
      <c r="L61" s="38" t="s">
        <v>382</v>
      </c>
      <c r="M61" s="40">
        <v>1</v>
      </c>
      <c r="N61" s="41">
        <v>1</v>
      </c>
      <c r="O61" s="41">
        <v>119368.5</v>
      </c>
      <c r="P61" s="22" t="str">
        <f t="shared" si="0"/>
        <v>220-04-0017 FRACC. CIUDAD CAUCEL CALLE 39 # 888 X 110 Y 110-B CONSTRUCCION DE CUARTOS DORMITORIO</v>
      </c>
      <c r="Q61" s="22" t="str">
        <f t="shared" si="1"/>
        <v>1 PZA</v>
      </c>
    </row>
    <row r="62" spans="1:17" ht="48" x14ac:dyDescent="0.25">
      <c r="A62" s="42" t="s">
        <v>383</v>
      </c>
      <c r="B62" s="35" t="s">
        <v>111</v>
      </c>
      <c r="C62" s="21" t="s">
        <v>373</v>
      </c>
      <c r="D62" s="37" t="s">
        <v>384</v>
      </c>
      <c r="E62" s="36" t="s">
        <v>316</v>
      </c>
      <c r="F62" s="30" t="s">
        <v>112</v>
      </c>
      <c r="G62" s="38">
        <v>1</v>
      </c>
      <c r="H62" s="38">
        <v>4</v>
      </c>
      <c r="I62" s="38">
        <v>5</v>
      </c>
      <c r="J62" s="37" t="s">
        <v>385</v>
      </c>
      <c r="K62" s="39" t="s">
        <v>386</v>
      </c>
      <c r="L62" s="38" t="s">
        <v>387</v>
      </c>
      <c r="M62" s="40">
        <v>1</v>
      </c>
      <c r="N62" s="41">
        <v>1</v>
      </c>
      <c r="O62" s="41">
        <v>119368.5</v>
      </c>
      <c r="P62" s="22" t="str">
        <f t="shared" si="0"/>
        <v>220-04-0202 FRACC. CIUDAD CAUCEL CALLE 57 # 853 X 108 Y 110 CONSTRUCCION DE CUARTOS DORMITORIO</v>
      </c>
      <c r="Q62" s="22" t="str">
        <f t="shared" si="1"/>
        <v>1 PZA</v>
      </c>
    </row>
    <row r="63" spans="1:17" ht="36" x14ac:dyDescent="0.25">
      <c r="A63" s="42" t="s">
        <v>388</v>
      </c>
      <c r="B63" s="35" t="s">
        <v>111</v>
      </c>
      <c r="C63" s="21" t="s">
        <v>373</v>
      </c>
      <c r="D63" s="37" t="s">
        <v>389</v>
      </c>
      <c r="E63" s="36" t="s">
        <v>316</v>
      </c>
      <c r="F63" s="30" t="s">
        <v>112</v>
      </c>
      <c r="G63" s="38">
        <v>1</v>
      </c>
      <c r="H63" s="38">
        <v>4</v>
      </c>
      <c r="I63" s="38">
        <v>5</v>
      </c>
      <c r="J63" s="37" t="s">
        <v>390</v>
      </c>
      <c r="K63" s="39" t="s">
        <v>391</v>
      </c>
      <c r="L63" s="38" t="s">
        <v>392</v>
      </c>
      <c r="M63" s="40">
        <v>1</v>
      </c>
      <c r="N63" s="41">
        <v>1</v>
      </c>
      <c r="O63" s="41">
        <v>119368.5</v>
      </c>
      <c r="P63" s="22" t="str">
        <f t="shared" si="0"/>
        <v>220-04-0195 FRACC. CIUDAD CAUCEL CALLE 65 # 806 X 102 Y 104 CONSTRUCCION DE CUARTOS DORMITORIO</v>
      </c>
      <c r="Q63" s="22" t="str">
        <f t="shared" si="1"/>
        <v>1 PZA</v>
      </c>
    </row>
    <row r="64" spans="1:17" ht="36" x14ac:dyDescent="0.25">
      <c r="A64" s="42" t="s">
        <v>393</v>
      </c>
      <c r="B64" s="35" t="s">
        <v>111</v>
      </c>
      <c r="C64" s="21" t="s">
        <v>373</v>
      </c>
      <c r="D64" s="37" t="s">
        <v>394</v>
      </c>
      <c r="E64" s="36" t="s">
        <v>316</v>
      </c>
      <c r="F64" s="30" t="s">
        <v>112</v>
      </c>
      <c r="G64" s="38">
        <v>4</v>
      </c>
      <c r="H64" s="38">
        <v>1</v>
      </c>
      <c r="I64" s="38">
        <v>5</v>
      </c>
      <c r="J64" s="37" t="s">
        <v>395</v>
      </c>
      <c r="K64" s="39" t="s">
        <v>396</v>
      </c>
      <c r="L64" s="38" t="s">
        <v>397</v>
      </c>
      <c r="M64" s="40">
        <v>1</v>
      </c>
      <c r="N64" s="41">
        <v>1</v>
      </c>
      <c r="O64" s="41">
        <v>119368.5</v>
      </c>
      <c r="P64" s="22" t="str">
        <f t="shared" si="0"/>
        <v>220-04-0001 FRACC. CIUDAD CAUCEL CALLE 71-A # 729 X 92 Y 94 CONSTRUCCION DE CUARTOS DORMITORIO</v>
      </c>
      <c r="Q64" s="22" t="str">
        <f t="shared" si="1"/>
        <v>1 PZA</v>
      </c>
    </row>
    <row r="65" spans="1:17" ht="36" x14ac:dyDescent="0.25">
      <c r="A65" s="42" t="s">
        <v>398</v>
      </c>
      <c r="B65" s="35" t="s">
        <v>111</v>
      </c>
      <c r="C65" s="21" t="s">
        <v>373</v>
      </c>
      <c r="D65" s="37" t="s">
        <v>399</v>
      </c>
      <c r="E65" s="36" t="s">
        <v>316</v>
      </c>
      <c r="F65" s="30" t="s">
        <v>112</v>
      </c>
      <c r="G65" s="38">
        <v>3</v>
      </c>
      <c r="H65" s="38">
        <v>1</v>
      </c>
      <c r="I65" s="38">
        <v>4</v>
      </c>
      <c r="J65" s="37" t="s">
        <v>400</v>
      </c>
      <c r="K65" s="39" t="s">
        <v>401</v>
      </c>
      <c r="L65" s="38" t="s">
        <v>402</v>
      </c>
      <c r="M65" s="40">
        <v>1</v>
      </c>
      <c r="N65" s="41">
        <v>1</v>
      </c>
      <c r="O65" s="41">
        <v>119368.5</v>
      </c>
      <c r="P65" s="22" t="str">
        <f t="shared" si="0"/>
        <v>220-04-0016 FRACC. CIUDAD CAUCEL CALLE 94 # 602-F X 35 Y 37 CONSTRUCCION DE CUARTOS DORMITORIO</v>
      </c>
      <c r="Q65" s="22" t="str">
        <f t="shared" si="1"/>
        <v>1 PZA</v>
      </c>
    </row>
    <row r="66" spans="1:17" ht="48" x14ac:dyDescent="0.25">
      <c r="A66" s="42" t="s">
        <v>403</v>
      </c>
      <c r="B66" s="35" t="s">
        <v>111</v>
      </c>
      <c r="C66" s="21" t="s">
        <v>16</v>
      </c>
      <c r="D66" s="37" t="s">
        <v>404</v>
      </c>
      <c r="E66" s="36" t="s">
        <v>316</v>
      </c>
      <c r="F66" s="30" t="s">
        <v>112</v>
      </c>
      <c r="G66" s="38">
        <v>2</v>
      </c>
      <c r="H66" s="38">
        <v>2</v>
      </c>
      <c r="I66" s="38">
        <v>4</v>
      </c>
      <c r="J66" s="37" t="s">
        <v>405</v>
      </c>
      <c r="K66" s="39" t="s">
        <v>406</v>
      </c>
      <c r="L66" s="38" t="s">
        <v>407</v>
      </c>
      <c r="M66" s="40">
        <v>1</v>
      </c>
      <c r="N66" s="41">
        <v>1</v>
      </c>
      <c r="O66" s="41">
        <v>119368.5</v>
      </c>
      <c r="P66" s="22" t="str">
        <f t="shared" ref="P66:P129" si="2">CONCATENATE(A66," ",B66," ",C66," ",D66," ",E66)</f>
        <v>220-04-0066 FRACC. DZUNUNCAN CALLE 189-A # 253 X 76 Y 78 CONSTRUCCION DE CUARTOS DORMITORIO</v>
      </c>
      <c r="Q66" s="22" t="str">
        <f t="shared" si="1"/>
        <v>1 PZA</v>
      </c>
    </row>
    <row r="67" spans="1:17" ht="36" x14ac:dyDescent="0.25">
      <c r="A67" s="42" t="s">
        <v>408</v>
      </c>
      <c r="B67" s="35" t="s">
        <v>111</v>
      </c>
      <c r="C67" s="21" t="s">
        <v>16</v>
      </c>
      <c r="D67" s="37" t="s">
        <v>409</v>
      </c>
      <c r="E67" s="36" t="s">
        <v>316</v>
      </c>
      <c r="F67" s="30" t="s">
        <v>112</v>
      </c>
      <c r="G67" s="38">
        <v>3</v>
      </c>
      <c r="H67" s="38">
        <v>3</v>
      </c>
      <c r="I67" s="38">
        <v>6</v>
      </c>
      <c r="J67" s="37" t="s">
        <v>410</v>
      </c>
      <c r="K67" s="39" t="s">
        <v>411</v>
      </c>
      <c r="L67" s="38" t="s">
        <v>412</v>
      </c>
      <c r="M67" s="40">
        <v>1</v>
      </c>
      <c r="N67" s="41">
        <v>1</v>
      </c>
      <c r="O67" s="41">
        <v>119368.5</v>
      </c>
      <c r="P67" s="22" t="str">
        <f t="shared" si="2"/>
        <v>220-04-0056 FRACC. DZUNUNCAN CALLE 189-C # 249 X 76 Y 78 CONSTRUCCION DE CUARTOS DORMITORIO</v>
      </c>
      <c r="Q67" s="22" t="str">
        <f t="shared" ref="Q67:Q130" si="3">CONCATENATE(N67," ",F67)</f>
        <v>1 PZA</v>
      </c>
    </row>
    <row r="68" spans="1:17" ht="36" x14ac:dyDescent="0.25">
      <c r="A68" s="42" t="s">
        <v>413</v>
      </c>
      <c r="B68" s="35" t="s">
        <v>111</v>
      </c>
      <c r="C68" s="21" t="s">
        <v>414</v>
      </c>
      <c r="D68" s="37" t="s">
        <v>415</v>
      </c>
      <c r="E68" s="36" t="s">
        <v>316</v>
      </c>
      <c r="F68" s="30" t="s">
        <v>112</v>
      </c>
      <c r="G68" s="38">
        <v>2</v>
      </c>
      <c r="H68" s="38">
        <v>2</v>
      </c>
      <c r="I68" s="38">
        <v>4</v>
      </c>
      <c r="J68" s="37" t="s">
        <v>416</v>
      </c>
      <c r="K68" s="39" t="s">
        <v>417</v>
      </c>
      <c r="L68" s="38" t="s">
        <v>418</v>
      </c>
      <c r="M68" s="40">
        <v>1</v>
      </c>
      <c r="N68" s="41">
        <v>1</v>
      </c>
      <c r="O68" s="41">
        <v>119368.5</v>
      </c>
      <c r="P68" s="22" t="str">
        <f t="shared" si="2"/>
        <v>220-04-0119 FRACC. SANTA CRUZ SEGUNDA ETAPA CALLE 187-L # 611 X 108 Y 110 CONSTRUCCION DE CUARTOS DORMITORIO</v>
      </c>
      <c r="Q68" s="22" t="str">
        <f t="shared" si="3"/>
        <v>1 PZA</v>
      </c>
    </row>
    <row r="69" spans="1:17" ht="36" x14ac:dyDescent="0.25">
      <c r="A69" s="42" t="s">
        <v>419</v>
      </c>
      <c r="B69" s="35" t="s">
        <v>103</v>
      </c>
      <c r="C69" s="21" t="s">
        <v>16</v>
      </c>
      <c r="D69" s="37" t="s">
        <v>420</v>
      </c>
      <c r="E69" s="36" t="s">
        <v>421</v>
      </c>
      <c r="F69" s="38" t="s">
        <v>133</v>
      </c>
      <c r="G69" s="38">
        <v>9</v>
      </c>
      <c r="H69" s="38">
        <v>7</v>
      </c>
      <c r="I69" s="38">
        <v>16</v>
      </c>
      <c r="J69" s="37" t="s">
        <v>422</v>
      </c>
      <c r="K69" s="39">
        <v>9992222990</v>
      </c>
      <c r="L69" s="38" t="s">
        <v>423</v>
      </c>
      <c r="M69" s="40">
        <v>5</v>
      </c>
      <c r="N69" s="41">
        <v>288</v>
      </c>
      <c r="O69" s="41">
        <v>167771.51999999999</v>
      </c>
      <c r="P69" s="22" t="str">
        <f t="shared" si="2"/>
        <v>220-04-0092 COL. DZUNUNCAN CALLE 84 X 193 Y 193-C CONSTRUCCION DE GUARNICIONES Y BANQUETAS</v>
      </c>
      <c r="Q69" s="22" t="str">
        <f t="shared" si="3"/>
        <v>288 M2</v>
      </c>
    </row>
    <row r="70" spans="1:17" ht="36" x14ac:dyDescent="0.25">
      <c r="A70" s="42" t="s">
        <v>424</v>
      </c>
      <c r="B70" s="35" t="s">
        <v>103</v>
      </c>
      <c r="C70" s="21" t="s">
        <v>104</v>
      </c>
      <c r="D70" s="37" t="s">
        <v>425</v>
      </c>
      <c r="E70" s="36" t="s">
        <v>421</v>
      </c>
      <c r="F70" s="38" t="s">
        <v>133</v>
      </c>
      <c r="G70" s="38">
        <v>9</v>
      </c>
      <c r="H70" s="38">
        <v>9</v>
      </c>
      <c r="I70" s="38">
        <v>18</v>
      </c>
      <c r="J70" s="37" t="s">
        <v>426</v>
      </c>
      <c r="K70" s="39">
        <v>9993778851</v>
      </c>
      <c r="L70" s="38" t="s">
        <v>427</v>
      </c>
      <c r="M70" s="40">
        <v>5</v>
      </c>
      <c r="N70" s="41">
        <v>300</v>
      </c>
      <c r="O70" s="41">
        <v>174762</v>
      </c>
      <c r="P70" s="22" t="str">
        <f t="shared" si="2"/>
        <v>220-04-0095 COL. EL ROBLE AGRICOLA CALLE 8 X 31 Y 33 CONSTRUCCION DE GUARNICIONES Y BANQUETAS</v>
      </c>
      <c r="Q70" s="22" t="str">
        <f t="shared" si="3"/>
        <v>300 M2</v>
      </c>
    </row>
    <row r="71" spans="1:17" ht="72" x14ac:dyDescent="0.25">
      <c r="A71" s="42" t="s">
        <v>428</v>
      </c>
      <c r="B71" s="35" t="s">
        <v>103</v>
      </c>
      <c r="C71" s="21" t="s">
        <v>17</v>
      </c>
      <c r="D71" s="37" t="s">
        <v>429</v>
      </c>
      <c r="E71" s="36" t="s">
        <v>421</v>
      </c>
      <c r="F71" s="38" t="s">
        <v>133</v>
      </c>
      <c r="G71" s="38">
        <v>43</v>
      </c>
      <c r="H71" s="38">
        <v>44</v>
      </c>
      <c r="I71" s="38">
        <v>87</v>
      </c>
      <c r="J71" s="37" t="s">
        <v>430</v>
      </c>
      <c r="K71" s="39" t="s">
        <v>431</v>
      </c>
      <c r="L71" s="38" t="s">
        <v>432</v>
      </c>
      <c r="M71" s="40">
        <v>21</v>
      </c>
      <c r="N71" s="41">
        <v>780</v>
      </c>
      <c r="O71" s="41">
        <v>454381.2</v>
      </c>
      <c r="P71" s="22" t="str">
        <f t="shared" si="2"/>
        <v>220-04-0273 COL. SANTA MARIA CHI CALLE 4-A X 23 Y 25, 23 X 4-A Y 6, 23 X 6 Y 8, 8 X 23 Y 25, 8 X 25 Y 27, 8 X 27 Y 29 CONSTRUCCION DE GUARNICIONES Y BANQUETAS</v>
      </c>
      <c r="Q71" s="22" t="str">
        <f t="shared" si="3"/>
        <v>780 M2</v>
      </c>
    </row>
    <row r="72" spans="1:17" ht="48" x14ac:dyDescent="0.25">
      <c r="A72" s="42" t="s">
        <v>433</v>
      </c>
      <c r="B72" s="35" t="s">
        <v>103</v>
      </c>
      <c r="C72" s="21" t="s">
        <v>434</v>
      </c>
      <c r="D72" s="37" t="s">
        <v>435</v>
      </c>
      <c r="E72" s="36" t="s">
        <v>421</v>
      </c>
      <c r="F72" s="38" t="s">
        <v>133</v>
      </c>
      <c r="G72" s="38">
        <v>3</v>
      </c>
      <c r="H72" s="38">
        <v>5</v>
      </c>
      <c r="I72" s="38">
        <v>8</v>
      </c>
      <c r="J72" s="37" t="s">
        <v>436</v>
      </c>
      <c r="K72" s="39">
        <v>9992792791</v>
      </c>
      <c r="L72" s="38" t="s">
        <v>437</v>
      </c>
      <c r="M72" s="40">
        <v>3</v>
      </c>
      <c r="N72" s="41">
        <v>225</v>
      </c>
      <c r="O72" s="41">
        <v>131071.5</v>
      </c>
      <c r="P72" s="22" t="str">
        <f t="shared" si="2"/>
        <v>220-04-0203 COL. SUSULA XOCLAN CALLE 83 X 136-B Y 136-C CONSTRUCCION DE GUARNICIONES Y BANQUETAS</v>
      </c>
      <c r="Q72" s="22" t="str">
        <f t="shared" si="3"/>
        <v>225 M2</v>
      </c>
    </row>
    <row r="73" spans="1:17" ht="84" x14ac:dyDescent="0.25">
      <c r="A73" s="42" t="s">
        <v>438</v>
      </c>
      <c r="B73" s="35" t="s">
        <v>114</v>
      </c>
      <c r="C73" s="21" t="s">
        <v>30</v>
      </c>
      <c r="D73" s="37" t="s">
        <v>439</v>
      </c>
      <c r="E73" s="36" t="s">
        <v>421</v>
      </c>
      <c r="F73" s="38" t="s">
        <v>133</v>
      </c>
      <c r="G73" s="38">
        <v>22</v>
      </c>
      <c r="H73" s="38">
        <v>27</v>
      </c>
      <c r="I73" s="38">
        <v>49</v>
      </c>
      <c r="J73" s="37" t="s">
        <v>440</v>
      </c>
      <c r="K73" s="39">
        <v>9993320761</v>
      </c>
      <c r="L73" s="38" t="s">
        <v>441</v>
      </c>
      <c r="M73" s="40">
        <v>13</v>
      </c>
      <c r="N73" s="41">
        <v>570</v>
      </c>
      <c r="O73" s="41">
        <v>332047.8</v>
      </c>
      <c r="P73" s="22" t="str">
        <f t="shared" si="2"/>
        <v>220-04-0085 COM. SUSULA CONOCIDA COMO CALLE 25 X 20 Y 22, 22 X 25 Y CARRETERA SUSULA-CHALMUCH CONSTRUCCION DE GUARNICIONES Y BANQUETAS</v>
      </c>
      <c r="Q73" s="22" t="str">
        <f t="shared" si="3"/>
        <v>570 M2</v>
      </c>
    </row>
    <row r="74" spans="1:17" ht="36" x14ac:dyDescent="0.25">
      <c r="A74" s="42" t="s">
        <v>442</v>
      </c>
      <c r="B74" s="35" t="s">
        <v>103</v>
      </c>
      <c r="C74" s="21" t="s">
        <v>16</v>
      </c>
      <c r="D74" s="37" t="s">
        <v>203</v>
      </c>
      <c r="E74" s="36" t="s">
        <v>123</v>
      </c>
      <c r="F74" s="30" t="s">
        <v>112</v>
      </c>
      <c r="G74" s="38">
        <v>2</v>
      </c>
      <c r="H74" s="38">
        <v>1</v>
      </c>
      <c r="I74" s="38">
        <v>3</v>
      </c>
      <c r="J74" s="37" t="s">
        <v>204</v>
      </c>
      <c r="K74" s="39" t="s">
        <v>205</v>
      </c>
      <c r="L74" s="38" t="s">
        <v>443</v>
      </c>
      <c r="M74" s="40">
        <v>1</v>
      </c>
      <c r="N74" s="41">
        <v>1</v>
      </c>
      <c r="O74" s="41">
        <v>10954.44</v>
      </c>
      <c r="P74" s="22" t="str">
        <f t="shared" si="2"/>
        <v>220-04-0098 COL. DZUNUNCAN CALLE 185 # 374 X 92 Y 92-A CONSTRUCCION DE PISO FIRME</v>
      </c>
      <c r="Q74" s="22" t="str">
        <f t="shared" si="3"/>
        <v>1 PZA</v>
      </c>
    </row>
    <row r="75" spans="1:17" ht="36" x14ac:dyDescent="0.25">
      <c r="A75" s="42" t="s">
        <v>444</v>
      </c>
      <c r="B75" s="35" t="s">
        <v>103</v>
      </c>
      <c r="C75" s="21" t="s">
        <v>304</v>
      </c>
      <c r="D75" s="37" t="s">
        <v>445</v>
      </c>
      <c r="E75" s="36" t="s">
        <v>123</v>
      </c>
      <c r="F75" s="30" t="s">
        <v>112</v>
      </c>
      <c r="G75" s="38">
        <v>0</v>
      </c>
      <c r="H75" s="38">
        <v>1</v>
      </c>
      <c r="I75" s="38">
        <v>1</v>
      </c>
      <c r="J75" s="37" t="s">
        <v>446</v>
      </c>
      <c r="K75" s="39" t="s">
        <v>447</v>
      </c>
      <c r="L75" s="38" t="s">
        <v>448</v>
      </c>
      <c r="M75" s="40">
        <v>1</v>
      </c>
      <c r="N75" s="41">
        <v>1</v>
      </c>
      <c r="O75" s="41">
        <v>7607.25</v>
      </c>
      <c r="P75" s="22" t="str">
        <f t="shared" si="2"/>
        <v>220-04-0122 COL. SAN JOSE TECOH SUR CALLE 66 # 317 X 145 Y 147 CONSTRUCCION DE PISO FIRME</v>
      </c>
      <c r="Q75" s="22" t="str">
        <f t="shared" si="3"/>
        <v>1 PZA</v>
      </c>
    </row>
    <row r="76" spans="1:17" ht="24" x14ac:dyDescent="0.25">
      <c r="A76" s="42" t="s">
        <v>449</v>
      </c>
      <c r="B76" s="35" t="s">
        <v>114</v>
      </c>
      <c r="C76" s="21" t="s">
        <v>20</v>
      </c>
      <c r="D76" s="37" t="s">
        <v>213</v>
      </c>
      <c r="E76" s="36" t="s">
        <v>123</v>
      </c>
      <c r="F76" s="30" t="s">
        <v>112</v>
      </c>
      <c r="G76" s="38">
        <v>3</v>
      </c>
      <c r="H76" s="38">
        <v>2</v>
      </c>
      <c r="I76" s="38">
        <v>5</v>
      </c>
      <c r="J76" s="37" t="s">
        <v>214</v>
      </c>
      <c r="K76" s="39" t="s">
        <v>215</v>
      </c>
      <c r="L76" s="38" t="s">
        <v>450</v>
      </c>
      <c r="M76" s="40">
        <v>1</v>
      </c>
      <c r="N76" s="41">
        <v>1</v>
      </c>
      <c r="O76" s="41">
        <v>7607.25</v>
      </c>
      <c r="P76" s="22" t="str">
        <f t="shared" si="2"/>
        <v>220-04-0144 COM. CAUCEL CALLE 17 S/N X 16 Y 18 CONSTRUCCION DE PISO FIRME</v>
      </c>
      <c r="Q76" s="22" t="str">
        <f t="shared" si="3"/>
        <v>1 PZA</v>
      </c>
    </row>
    <row r="77" spans="1:17" ht="36" x14ac:dyDescent="0.25">
      <c r="A77" s="42" t="s">
        <v>451</v>
      </c>
      <c r="B77" s="35" t="s">
        <v>114</v>
      </c>
      <c r="C77" s="21" t="s">
        <v>20</v>
      </c>
      <c r="D77" s="37" t="s">
        <v>218</v>
      </c>
      <c r="E77" s="36" t="s">
        <v>123</v>
      </c>
      <c r="F77" s="30" t="s">
        <v>112</v>
      </c>
      <c r="G77" s="38">
        <v>2</v>
      </c>
      <c r="H77" s="38">
        <v>1</v>
      </c>
      <c r="I77" s="38">
        <v>3</v>
      </c>
      <c r="J77" s="37" t="s">
        <v>219</v>
      </c>
      <c r="K77" s="39" t="s">
        <v>220</v>
      </c>
      <c r="L77" s="38" t="s">
        <v>452</v>
      </c>
      <c r="M77" s="40">
        <v>1</v>
      </c>
      <c r="N77" s="41">
        <v>1</v>
      </c>
      <c r="O77" s="41">
        <v>11563.02</v>
      </c>
      <c r="P77" s="22" t="str">
        <f t="shared" si="2"/>
        <v>220-04-0226 COM. CAUCEL CALLE 17 S/N X 22 Y 24 CONSTRUCCION DE PISO FIRME</v>
      </c>
      <c r="Q77" s="22" t="str">
        <f t="shared" si="3"/>
        <v>1 PZA</v>
      </c>
    </row>
    <row r="78" spans="1:17" ht="36" x14ac:dyDescent="0.25">
      <c r="A78" s="42" t="s">
        <v>453</v>
      </c>
      <c r="B78" s="35" t="s">
        <v>114</v>
      </c>
      <c r="C78" s="21" t="s">
        <v>20</v>
      </c>
      <c r="D78" s="37" t="s">
        <v>228</v>
      </c>
      <c r="E78" s="36" t="s">
        <v>123</v>
      </c>
      <c r="F78" s="30" t="s">
        <v>112</v>
      </c>
      <c r="G78" s="38">
        <v>3</v>
      </c>
      <c r="H78" s="38">
        <v>3</v>
      </c>
      <c r="I78" s="38">
        <v>6</v>
      </c>
      <c r="J78" s="37" t="s">
        <v>229</v>
      </c>
      <c r="K78" s="39" t="s">
        <v>230</v>
      </c>
      <c r="L78" s="38" t="s">
        <v>454</v>
      </c>
      <c r="M78" s="40">
        <v>1</v>
      </c>
      <c r="N78" s="41">
        <v>1</v>
      </c>
      <c r="O78" s="41">
        <v>12171.6</v>
      </c>
      <c r="P78" s="22" t="str">
        <f t="shared" si="2"/>
        <v>220-04-0233 COM. CAUCEL CALLE 18-A S/N X 29-B Y 29-D CONSTRUCCION DE PISO FIRME</v>
      </c>
      <c r="Q78" s="22" t="str">
        <f t="shared" si="3"/>
        <v>1 PZA</v>
      </c>
    </row>
    <row r="79" spans="1:17" ht="48" x14ac:dyDescent="0.25">
      <c r="A79" s="42" t="s">
        <v>455</v>
      </c>
      <c r="B79" s="35" t="s">
        <v>114</v>
      </c>
      <c r="C79" s="21" t="s">
        <v>20</v>
      </c>
      <c r="D79" s="37" t="s">
        <v>233</v>
      </c>
      <c r="E79" s="36" t="s">
        <v>123</v>
      </c>
      <c r="F79" s="30" t="s">
        <v>112</v>
      </c>
      <c r="G79" s="38">
        <v>2</v>
      </c>
      <c r="H79" s="38">
        <v>2</v>
      </c>
      <c r="I79" s="38">
        <v>4</v>
      </c>
      <c r="J79" s="37" t="s">
        <v>456</v>
      </c>
      <c r="K79" s="39" t="s">
        <v>457</v>
      </c>
      <c r="L79" s="38" t="s">
        <v>458</v>
      </c>
      <c r="M79" s="40">
        <v>1</v>
      </c>
      <c r="N79" s="41">
        <v>1</v>
      </c>
      <c r="O79" s="41">
        <v>12171.6</v>
      </c>
      <c r="P79" s="22" t="str">
        <f t="shared" si="2"/>
        <v>220-04-0228 COM. CAUCEL CALLE 20 S/N X 29 Y 31 CONSTRUCCION DE PISO FIRME</v>
      </c>
      <c r="Q79" s="22" t="str">
        <f t="shared" si="3"/>
        <v>1 PZA</v>
      </c>
    </row>
    <row r="80" spans="1:17" ht="36" x14ac:dyDescent="0.25">
      <c r="A80" s="42" t="s">
        <v>459</v>
      </c>
      <c r="B80" s="35" t="s">
        <v>114</v>
      </c>
      <c r="C80" s="21" t="s">
        <v>20</v>
      </c>
      <c r="D80" s="37" t="s">
        <v>243</v>
      </c>
      <c r="E80" s="36" t="s">
        <v>123</v>
      </c>
      <c r="F80" s="30" t="s">
        <v>112</v>
      </c>
      <c r="G80" s="38">
        <v>2</v>
      </c>
      <c r="H80" s="38">
        <v>2</v>
      </c>
      <c r="I80" s="38">
        <v>4</v>
      </c>
      <c r="J80" s="37" t="s">
        <v>244</v>
      </c>
      <c r="K80" s="39" t="s">
        <v>245</v>
      </c>
      <c r="L80" s="38" t="s">
        <v>460</v>
      </c>
      <c r="M80" s="40">
        <v>1</v>
      </c>
      <c r="N80" s="41">
        <v>1</v>
      </c>
      <c r="O80" s="41">
        <v>9128.7000000000007</v>
      </c>
      <c r="P80" s="22" t="str">
        <f t="shared" si="2"/>
        <v>220-04-0172 COM. CAUCEL CALLE 28 S/N X 21-B Y 23 CONSTRUCCION DE PISO FIRME</v>
      </c>
      <c r="Q80" s="22" t="str">
        <f t="shared" si="3"/>
        <v>1 PZA</v>
      </c>
    </row>
    <row r="81" spans="1:17" ht="36" x14ac:dyDescent="0.25">
      <c r="A81" s="42" t="s">
        <v>461</v>
      </c>
      <c r="B81" s="35" t="s">
        <v>114</v>
      </c>
      <c r="C81" s="21" t="s">
        <v>20</v>
      </c>
      <c r="D81" s="37" t="s">
        <v>248</v>
      </c>
      <c r="E81" s="36" t="s">
        <v>123</v>
      </c>
      <c r="F81" s="30" t="s">
        <v>112</v>
      </c>
      <c r="G81" s="38">
        <v>2</v>
      </c>
      <c r="H81" s="38">
        <v>2</v>
      </c>
      <c r="I81" s="38">
        <v>4</v>
      </c>
      <c r="J81" s="37" t="s">
        <v>249</v>
      </c>
      <c r="K81" s="39" t="s">
        <v>250</v>
      </c>
      <c r="L81" s="38" t="s">
        <v>462</v>
      </c>
      <c r="M81" s="40">
        <v>1</v>
      </c>
      <c r="N81" s="41">
        <v>1</v>
      </c>
      <c r="O81" s="41">
        <v>7302.96</v>
      </c>
      <c r="P81" s="22" t="str">
        <f t="shared" si="2"/>
        <v>220-04-0175 COM. CAUCEL CALLE 30 S/N X 13 Y 15 CONSTRUCCION DE PISO FIRME</v>
      </c>
      <c r="Q81" s="22" t="str">
        <f t="shared" si="3"/>
        <v>1 PZA</v>
      </c>
    </row>
    <row r="82" spans="1:17" ht="36" x14ac:dyDescent="0.25">
      <c r="A82" s="42" t="s">
        <v>463</v>
      </c>
      <c r="B82" s="35" t="s">
        <v>114</v>
      </c>
      <c r="C82" s="21" t="s">
        <v>20</v>
      </c>
      <c r="D82" s="37" t="s">
        <v>464</v>
      </c>
      <c r="E82" s="36" t="s">
        <v>123</v>
      </c>
      <c r="F82" s="30" t="s">
        <v>112</v>
      </c>
      <c r="G82" s="38">
        <v>1</v>
      </c>
      <c r="H82" s="38">
        <v>3</v>
      </c>
      <c r="I82" s="38">
        <v>4</v>
      </c>
      <c r="J82" s="37" t="s">
        <v>465</v>
      </c>
      <c r="K82" s="39" t="s">
        <v>466</v>
      </c>
      <c r="L82" s="38" t="s">
        <v>467</v>
      </c>
      <c r="M82" s="40">
        <v>1</v>
      </c>
      <c r="N82" s="41">
        <v>1</v>
      </c>
      <c r="O82" s="41">
        <v>8215.83</v>
      </c>
      <c r="P82" s="22" t="str">
        <f t="shared" si="2"/>
        <v>220-04-0230 COM. CAUCEL CALLE 9 S/N X 20 ESQ CONSTRUCCION DE PISO FIRME</v>
      </c>
      <c r="Q82" s="22" t="str">
        <f t="shared" si="3"/>
        <v>1 PZA</v>
      </c>
    </row>
    <row r="83" spans="1:17" ht="24" x14ac:dyDescent="0.25">
      <c r="A83" s="42" t="s">
        <v>468</v>
      </c>
      <c r="B83" s="35" t="s">
        <v>114</v>
      </c>
      <c r="C83" s="21" t="s">
        <v>12</v>
      </c>
      <c r="D83" s="37" t="s">
        <v>258</v>
      </c>
      <c r="E83" s="36" t="s">
        <v>123</v>
      </c>
      <c r="F83" s="30" t="s">
        <v>112</v>
      </c>
      <c r="G83" s="38">
        <v>2</v>
      </c>
      <c r="H83" s="38">
        <v>1</v>
      </c>
      <c r="I83" s="38">
        <v>3</v>
      </c>
      <c r="J83" s="37" t="s">
        <v>259</v>
      </c>
      <c r="K83" s="39" t="s">
        <v>260</v>
      </c>
      <c r="L83" s="38" t="s">
        <v>469</v>
      </c>
      <c r="M83" s="40">
        <v>1</v>
      </c>
      <c r="N83" s="41">
        <v>1</v>
      </c>
      <c r="O83" s="41">
        <v>9128.7000000000007</v>
      </c>
      <c r="P83" s="22" t="str">
        <f t="shared" si="2"/>
        <v>220-04-0278 COM. DZOYAXCHE CALLE 20 S/N X 27 Y 29 CONSTRUCCION DE PISO FIRME</v>
      </c>
      <c r="Q83" s="22" t="str">
        <f t="shared" si="3"/>
        <v>1 PZA</v>
      </c>
    </row>
    <row r="84" spans="1:17" ht="36" x14ac:dyDescent="0.25">
      <c r="A84" s="42" t="s">
        <v>470</v>
      </c>
      <c r="B84" s="35" t="s">
        <v>114</v>
      </c>
      <c r="C84" s="21" t="s">
        <v>16</v>
      </c>
      <c r="D84" s="37" t="s">
        <v>272</v>
      </c>
      <c r="E84" s="36" t="s">
        <v>123</v>
      </c>
      <c r="F84" s="30" t="s">
        <v>112</v>
      </c>
      <c r="G84" s="38">
        <v>1</v>
      </c>
      <c r="H84" s="38">
        <v>3</v>
      </c>
      <c r="I84" s="38">
        <v>4</v>
      </c>
      <c r="J84" s="37" t="s">
        <v>277</v>
      </c>
      <c r="K84" s="39" t="s">
        <v>278</v>
      </c>
      <c r="L84" s="38" t="s">
        <v>471</v>
      </c>
      <c r="M84" s="40">
        <v>1</v>
      </c>
      <c r="N84" s="41">
        <v>1</v>
      </c>
      <c r="O84" s="41">
        <v>6085.8</v>
      </c>
      <c r="P84" s="22" t="str">
        <f t="shared" si="2"/>
        <v>220-04-0059 COM. DZUNUNCAN CALLE 21 S/N X 24 DIAG CONSTRUCCION DE PISO FIRME</v>
      </c>
      <c r="Q84" s="22" t="str">
        <f t="shared" si="3"/>
        <v>1 PZA</v>
      </c>
    </row>
    <row r="85" spans="1:17" ht="36" x14ac:dyDescent="0.25">
      <c r="A85" s="42" t="s">
        <v>472</v>
      </c>
      <c r="B85" s="35" t="s">
        <v>114</v>
      </c>
      <c r="C85" s="21" t="s">
        <v>23</v>
      </c>
      <c r="D85" s="37" t="s">
        <v>281</v>
      </c>
      <c r="E85" s="36" t="s">
        <v>123</v>
      </c>
      <c r="F85" s="30" t="s">
        <v>112</v>
      </c>
      <c r="G85" s="38">
        <v>1</v>
      </c>
      <c r="H85" s="38">
        <v>2</v>
      </c>
      <c r="I85" s="38">
        <v>3</v>
      </c>
      <c r="J85" s="37" t="s">
        <v>282</v>
      </c>
      <c r="K85" s="39" t="s">
        <v>215</v>
      </c>
      <c r="L85" s="38" t="s">
        <v>473</v>
      </c>
      <c r="M85" s="40">
        <v>1</v>
      </c>
      <c r="N85" s="41">
        <v>1</v>
      </c>
      <c r="O85" s="41">
        <v>7607.25</v>
      </c>
      <c r="P85" s="22" t="str">
        <f t="shared" si="2"/>
        <v>220-04-0101 COM. ONCAN CALLE 22 S/N X 21 Y 23 CONSTRUCCION DE PISO FIRME</v>
      </c>
      <c r="Q85" s="22" t="str">
        <f t="shared" si="3"/>
        <v>1 PZA</v>
      </c>
    </row>
    <row r="86" spans="1:17" ht="36" x14ac:dyDescent="0.25">
      <c r="A86" s="42" t="s">
        <v>474</v>
      </c>
      <c r="B86" s="35" t="s">
        <v>114</v>
      </c>
      <c r="C86" s="21" t="s">
        <v>31</v>
      </c>
      <c r="D86" s="37" t="s">
        <v>295</v>
      </c>
      <c r="E86" s="36" t="s">
        <v>123</v>
      </c>
      <c r="F86" s="30" t="s">
        <v>112</v>
      </c>
      <c r="G86" s="38">
        <v>3</v>
      </c>
      <c r="H86" s="38">
        <v>1</v>
      </c>
      <c r="I86" s="38">
        <v>4</v>
      </c>
      <c r="J86" s="37" t="s">
        <v>296</v>
      </c>
      <c r="K86" s="39" t="s">
        <v>215</v>
      </c>
      <c r="L86" s="38" t="s">
        <v>475</v>
      </c>
      <c r="M86" s="40">
        <v>1</v>
      </c>
      <c r="N86" s="41">
        <v>1</v>
      </c>
      <c r="O86" s="41">
        <v>10650.15</v>
      </c>
      <c r="P86" s="22" t="str">
        <f t="shared" si="2"/>
        <v>220-04-0164 COM. TAHDZIBICHEN CALLE 42-A S/N X 55 CONSTRUCCION DE PISO FIRME</v>
      </c>
      <c r="Q86" s="22" t="str">
        <f t="shared" si="3"/>
        <v>1 PZA</v>
      </c>
    </row>
    <row r="87" spans="1:17" ht="36" x14ac:dyDescent="0.25">
      <c r="A87" s="42" t="s">
        <v>476</v>
      </c>
      <c r="B87" s="35" t="s">
        <v>114</v>
      </c>
      <c r="C87" s="21" t="s">
        <v>31</v>
      </c>
      <c r="D87" s="37" t="s">
        <v>477</v>
      </c>
      <c r="E87" s="36" t="s">
        <v>123</v>
      </c>
      <c r="F87" s="30" t="s">
        <v>112</v>
      </c>
      <c r="G87" s="38">
        <v>1</v>
      </c>
      <c r="H87" s="38">
        <v>4</v>
      </c>
      <c r="I87" s="38">
        <v>5</v>
      </c>
      <c r="J87" s="37" t="s">
        <v>478</v>
      </c>
      <c r="K87" s="39" t="s">
        <v>215</v>
      </c>
      <c r="L87" s="38" t="s">
        <v>479</v>
      </c>
      <c r="M87" s="40">
        <v>1</v>
      </c>
      <c r="N87" s="41">
        <v>1</v>
      </c>
      <c r="O87" s="41">
        <v>7607.25</v>
      </c>
      <c r="P87" s="22" t="str">
        <f t="shared" si="2"/>
        <v>220-04-0218 COM. TAHDZIBICHEN CALLE 44 S/N X 45 Y 49 CONSTRUCCION DE PISO FIRME</v>
      </c>
      <c r="Q87" s="22" t="str">
        <f t="shared" si="3"/>
        <v>1 PZA</v>
      </c>
    </row>
    <row r="88" spans="1:17" ht="36" x14ac:dyDescent="0.25">
      <c r="A88" s="42" t="s">
        <v>480</v>
      </c>
      <c r="B88" s="35" t="s">
        <v>114</v>
      </c>
      <c r="C88" s="21" t="s">
        <v>31</v>
      </c>
      <c r="D88" s="37" t="s">
        <v>311</v>
      </c>
      <c r="E88" s="36" t="s">
        <v>123</v>
      </c>
      <c r="F88" s="30" t="s">
        <v>112</v>
      </c>
      <c r="G88" s="38">
        <v>4</v>
      </c>
      <c r="H88" s="38">
        <v>1</v>
      </c>
      <c r="I88" s="38">
        <v>5</v>
      </c>
      <c r="J88" s="37" t="s">
        <v>481</v>
      </c>
      <c r="K88" s="39" t="s">
        <v>215</v>
      </c>
      <c r="L88" s="38" t="s">
        <v>482</v>
      </c>
      <c r="M88" s="40">
        <v>1</v>
      </c>
      <c r="N88" s="41">
        <v>1</v>
      </c>
      <c r="O88" s="41">
        <v>10650.15</v>
      </c>
      <c r="P88" s="22" t="str">
        <f t="shared" si="2"/>
        <v>220-04-0166 COM. TAHDZIBICHEN CALLE 51 S/N X 42 Y 46 CONSTRUCCION DE PISO FIRME</v>
      </c>
      <c r="Q88" s="22" t="str">
        <f t="shared" si="3"/>
        <v>1 PZA</v>
      </c>
    </row>
    <row r="89" spans="1:17" ht="36" x14ac:dyDescent="0.25">
      <c r="A89" s="42" t="s">
        <v>483</v>
      </c>
      <c r="B89" s="35" t="s">
        <v>103</v>
      </c>
      <c r="C89" s="21" t="s">
        <v>16</v>
      </c>
      <c r="D89" s="37" t="s">
        <v>420</v>
      </c>
      <c r="E89" s="36" t="s">
        <v>143</v>
      </c>
      <c r="F89" s="38" t="s">
        <v>112</v>
      </c>
      <c r="G89" s="38">
        <v>9</v>
      </c>
      <c r="H89" s="38">
        <v>7</v>
      </c>
      <c r="I89" s="38">
        <v>16</v>
      </c>
      <c r="J89" s="37" t="s">
        <v>422</v>
      </c>
      <c r="K89" s="39">
        <v>9992222990</v>
      </c>
      <c r="L89" s="38" t="s">
        <v>423</v>
      </c>
      <c r="M89" s="40">
        <v>5</v>
      </c>
      <c r="N89" s="41">
        <v>4</v>
      </c>
      <c r="O89" s="41">
        <v>96208.36</v>
      </c>
      <c r="P89" s="22" t="str">
        <f t="shared" si="2"/>
        <v>220-04-0091 COL. DZUNUNCAN CALLE 84 X 193 Y 193-C CONSTRUCCION DE SISTEMA DE DRENAJE PLUVIAL</v>
      </c>
      <c r="Q89" s="22" t="str">
        <f t="shared" si="3"/>
        <v>4 PZA</v>
      </c>
    </row>
    <row r="90" spans="1:17" ht="36" x14ac:dyDescent="0.25">
      <c r="A90" s="42" t="s">
        <v>484</v>
      </c>
      <c r="B90" s="35" t="s">
        <v>103</v>
      </c>
      <c r="C90" s="21" t="s">
        <v>104</v>
      </c>
      <c r="D90" s="37" t="s">
        <v>425</v>
      </c>
      <c r="E90" s="36" t="s">
        <v>143</v>
      </c>
      <c r="F90" s="38" t="s">
        <v>112</v>
      </c>
      <c r="G90" s="38">
        <v>9</v>
      </c>
      <c r="H90" s="38">
        <v>9</v>
      </c>
      <c r="I90" s="38">
        <v>18</v>
      </c>
      <c r="J90" s="37" t="s">
        <v>426</v>
      </c>
      <c r="K90" s="39">
        <v>9993778851</v>
      </c>
      <c r="L90" s="38" t="s">
        <v>427</v>
      </c>
      <c r="M90" s="40">
        <v>5</v>
      </c>
      <c r="N90" s="41">
        <v>4</v>
      </c>
      <c r="O90" s="41">
        <v>96208.36</v>
      </c>
      <c r="P90" s="22" t="str">
        <f t="shared" si="2"/>
        <v>220-04-0094 COL. EL ROBLE AGRICOLA CALLE 8 X 31 Y 33 CONSTRUCCION DE SISTEMA DE DRENAJE PLUVIAL</v>
      </c>
      <c r="Q90" s="22" t="str">
        <f t="shared" si="3"/>
        <v>4 PZA</v>
      </c>
    </row>
    <row r="91" spans="1:17" ht="120" x14ac:dyDescent="0.25">
      <c r="A91" s="42" t="s">
        <v>485</v>
      </c>
      <c r="B91" s="35" t="s">
        <v>103</v>
      </c>
      <c r="C91" s="21" t="s">
        <v>17</v>
      </c>
      <c r="D91" s="37" t="s">
        <v>486</v>
      </c>
      <c r="E91" s="36" t="s">
        <v>143</v>
      </c>
      <c r="F91" s="38" t="s">
        <v>112</v>
      </c>
      <c r="G91" s="38">
        <v>73</v>
      </c>
      <c r="H91" s="38">
        <v>75</v>
      </c>
      <c r="I91" s="38">
        <v>148</v>
      </c>
      <c r="J91" s="37" t="s">
        <v>430</v>
      </c>
      <c r="K91" s="39" t="s">
        <v>431</v>
      </c>
      <c r="L91" s="38" t="s">
        <v>432</v>
      </c>
      <c r="M91" s="40">
        <v>30</v>
      </c>
      <c r="N91" s="41">
        <v>20</v>
      </c>
      <c r="O91" s="41">
        <v>481041.8</v>
      </c>
      <c r="P91" s="22" t="str">
        <f t="shared" si="2"/>
        <v>220-04-0272 COL. SANTA MARIA CHI CALLE 4-A X 23 Y 25, 23 X 4-A Y 6, 23 X 6 Y 8, 23 X 8 Y 10, 23 X 10 Y 12, 23 X 12 Y 14 COMPLEMENTO, 8 X 23 Y 25, 8 X 25 Y 27, 8 X 27 Y 29 CONSTRUCCION DE SISTEMA DE DRENAJE PLUVIAL</v>
      </c>
      <c r="Q91" s="22" t="str">
        <f t="shared" si="3"/>
        <v>20 PZA</v>
      </c>
    </row>
    <row r="92" spans="1:17" ht="48" x14ac:dyDescent="0.25">
      <c r="A92" s="42" t="s">
        <v>487</v>
      </c>
      <c r="B92" s="35" t="s">
        <v>103</v>
      </c>
      <c r="C92" s="21" t="s">
        <v>434</v>
      </c>
      <c r="D92" s="37" t="s">
        <v>435</v>
      </c>
      <c r="E92" s="36" t="s">
        <v>143</v>
      </c>
      <c r="F92" s="38" t="s">
        <v>112</v>
      </c>
      <c r="G92" s="38">
        <v>3</v>
      </c>
      <c r="H92" s="38">
        <v>5</v>
      </c>
      <c r="I92" s="38">
        <v>8</v>
      </c>
      <c r="J92" s="37" t="s">
        <v>436</v>
      </c>
      <c r="K92" s="39">
        <v>9992792791</v>
      </c>
      <c r="L92" s="38" t="s">
        <v>437</v>
      </c>
      <c r="M92" s="40">
        <v>3</v>
      </c>
      <c r="N92" s="41">
        <v>4</v>
      </c>
      <c r="O92" s="41">
        <v>96208.36</v>
      </c>
      <c r="P92" s="22" t="str">
        <f t="shared" si="2"/>
        <v>220-04-0204 COL. SUSULA XOCLAN CALLE 83 X 136-B Y 136-C CONSTRUCCION DE SISTEMA DE DRENAJE PLUVIAL</v>
      </c>
      <c r="Q92" s="22" t="str">
        <f t="shared" si="3"/>
        <v>4 PZA</v>
      </c>
    </row>
    <row r="93" spans="1:17" ht="180" x14ac:dyDescent="0.25">
      <c r="A93" s="42" t="s">
        <v>488</v>
      </c>
      <c r="B93" s="35" t="s">
        <v>114</v>
      </c>
      <c r="C93" s="21" t="s">
        <v>20</v>
      </c>
      <c r="D93" s="37" t="s">
        <v>168</v>
      </c>
      <c r="E93" s="36" t="s">
        <v>143</v>
      </c>
      <c r="F93" s="38" t="s">
        <v>112</v>
      </c>
      <c r="G93" s="38">
        <v>56</v>
      </c>
      <c r="H93" s="38">
        <v>52</v>
      </c>
      <c r="I93" s="38">
        <v>108</v>
      </c>
      <c r="J93" s="37" t="s">
        <v>169</v>
      </c>
      <c r="K93" s="39" t="s">
        <v>170</v>
      </c>
      <c r="L93" s="38" t="s">
        <v>171</v>
      </c>
      <c r="M93" s="40">
        <v>30</v>
      </c>
      <c r="N93" s="41">
        <v>24</v>
      </c>
      <c r="O93" s="41">
        <v>577250.16</v>
      </c>
      <c r="P93" s="22" t="str">
        <f t="shared" si="2"/>
        <v>220-04-0265 COM. CAUCEL CALLE 6 X 15 Y 17, 17 X 6 AL ORIENTE HASTA LA BARDA LIMITE DEL FRACC GRAN SANTA FE II, 6 X 17 Y 19, 19 X 6 AL ORIENTE HASTA LA BARDA LIMITE DEL FRACC GRAN SANTA FE II CONSTRUCCION DE SISTEMA DE DRENAJE PLUVIAL</v>
      </c>
      <c r="Q93" s="22" t="str">
        <f t="shared" si="3"/>
        <v>24 PZA</v>
      </c>
    </row>
    <row r="94" spans="1:17" ht="144" x14ac:dyDescent="0.25">
      <c r="A94" s="42" t="s">
        <v>489</v>
      </c>
      <c r="B94" s="35" t="s">
        <v>114</v>
      </c>
      <c r="C94" s="21" t="s">
        <v>173</v>
      </c>
      <c r="D94" s="37" t="s">
        <v>174</v>
      </c>
      <c r="E94" s="36" t="s">
        <v>143</v>
      </c>
      <c r="F94" s="38" t="s">
        <v>112</v>
      </c>
      <c r="G94" s="38">
        <v>53</v>
      </c>
      <c r="H94" s="38">
        <v>53</v>
      </c>
      <c r="I94" s="38">
        <v>106</v>
      </c>
      <c r="J94" s="37" t="s">
        <v>175</v>
      </c>
      <c r="K94" s="39" t="s">
        <v>176</v>
      </c>
      <c r="L94" s="38" t="s">
        <v>177</v>
      </c>
      <c r="M94" s="40">
        <v>28</v>
      </c>
      <c r="N94" s="41">
        <v>26</v>
      </c>
      <c r="O94" s="41">
        <v>625354.34</v>
      </c>
      <c r="P94" s="22" t="str">
        <f t="shared" si="2"/>
        <v>220-04-0267 COM. CHICHI SUAREZ CALLE 14 X 23 Y 25, 25 X 14 Y 16, 16 X 25 Y 25-A, 25-A X 16 Y 16-A, 25-A X 16-A Y 16-B, 25-A X 16-B Y 20 DIAGONAL, 20 DIAGONAL X 25-A Y 31 DIAGONAL CONSTRUCCION DE SISTEMA DE DRENAJE PLUVIAL</v>
      </c>
      <c r="Q94" s="22" t="str">
        <f t="shared" si="3"/>
        <v>26 PZA</v>
      </c>
    </row>
    <row r="95" spans="1:17" ht="144" x14ac:dyDescent="0.25">
      <c r="A95" s="42" t="s">
        <v>490</v>
      </c>
      <c r="B95" s="35" t="s">
        <v>114</v>
      </c>
      <c r="C95" s="21" t="s">
        <v>173</v>
      </c>
      <c r="D95" s="37" t="s">
        <v>179</v>
      </c>
      <c r="E95" s="36" t="s">
        <v>143</v>
      </c>
      <c r="F95" s="38" t="s">
        <v>112</v>
      </c>
      <c r="G95" s="38">
        <v>84</v>
      </c>
      <c r="H95" s="38">
        <v>110</v>
      </c>
      <c r="I95" s="38">
        <v>194</v>
      </c>
      <c r="J95" s="37" t="s">
        <v>180</v>
      </c>
      <c r="K95" s="39" t="s">
        <v>181</v>
      </c>
      <c r="L95" s="38" t="s">
        <v>182</v>
      </c>
      <c r="M95" s="40">
        <v>57</v>
      </c>
      <c r="N95" s="41">
        <v>25</v>
      </c>
      <c r="O95" s="41">
        <v>601302.25</v>
      </c>
      <c r="P95" s="22" t="str">
        <f t="shared" si="2"/>
        <v>220-04-0269 COM. CHICHI SUAREZ CALLE 18 X 39 Y 41, 18 X 41 Y 43, 18-B X 39 Y 41, 18-B X 41 Y 43, 39 X 18-A Y 18-B, 41 X 16 Y 18, 41 X 18 Y 18-A, 41 X 18-A Y 18-B, 43 X 18 Y 18-A, 43 X 18-A Y 18-B CONSTRUCCION DE SISTEMA DE DRENAJE PLUVIAL</v>
      </c>
      <c r="Q95" s="22" t="str">
        <f t="shared" si="3"/>
        <v>25 PZA</v>
      </c>
    </row>
    <row r="96" spans="1:17" ht="48" x14ac:dyDescent="0.25">
      <c r="A96" s="42" t="s">
        <v>491</v>
      </c>
      <c r="B96" s="35" t="s">
        <v>114</v>
      </c>
      <c r="C96" s="21" t="s">
        <v>173</v>
      </c>
      <c r="D96" s="37" t="s">
        <v>492</v>
      </c>
      <c r="E96" s="36" t="s">
        <v>143</v>
      </c>
      <c r="F96" s="38" t="s">
        <v>112</v>
      </c>
      <c r="G96" s="38">
        <v>14</v>
      </c>
      <c r="H96" s="38">
        <v>9</v>
      </c>
      <c r="I96" s="38">
        <v>23</v>
      </c>
      <c r="J96" s="37" t="s">
        <v>493</v>
      </c>
      <c r="K96" s="39" t="s">
        <v>494</v>
      </c>
      <c r="L96" s="38" t="s">
        <v>495</v>
      </c>
      <c r="M96" s="40">
        <v>7</v>
      </c>
      <c r="N96" s="41">
        <v>4</v>
      </c>
      <c r="O96" s="41">
        <v>96208.36</v>
      </c>
      <c r="P96" s="22" t="str">
        <f t="shared" si="2"/>
        <v>220-04-0260 COM. CHICHI SUAREZ CALLE 41-A PRIVADA X 14 CONSTRUCCION DE SISTEMA DE DRENAJE PLUVIAL</v>
      </c>
      <c r="Q96" s="22" t="str">
        <f t="shared" si="3"/>
        <v>4 PZA</v>
      </c>
    </row>
    <row r="97" spans="1:17" ht="96" x14ac:dyDescent="0.25">
      <c r="A97" s="42" t="s">
        <v>496</v>
      </c>
      <c r="B97" s="35" t="s">
        <v>114</v>
      </c>
      <c r="C97" s="21" t="s">
        <v>10</v>
      </c>
      <c r="D97" s="37" t="s">
        <v>497</v>
      </c>
      <c r="E97" s="36" t="s">
        <v>143</v>
      </c>
      <c r="F97" s="38" t="s">
        <v>112</v>
      </c>
      <c r="G97" s="38">
        <v>20</v>
      </c>
      <c r="H97" s="38">
        <v>18</v>
      </c>
      <c r="I97" s="38">
        <v>38</v>
      </c>
      <c r="J97" s="37" t="s">
        <v>498</v>
      </c>
      <c r="K97" s="39">
        <v>9995058866</v>
      </c>
      <c r="L97" s="38" t="s">
        <v>499</v>
      </c>
      <c r="M97" s="40">
        <v>11</v>
      </c>
      <c r="N97" s="41">
        <v>10</v>
      </c>
      <c r="O97" s="41">
        <v>240520.9</v>
      </c>
      <c r="P97" s="22" t="str">
        <f t="shared" si="2"/>
        <v>220-04-0241 COM. SAN JOSE TZAL CONOCIDA COMO CALLE 21 X 24 AL PONIENTE HASTA LA CASA DE MARGARITA TUN CONSTRUCCION DE SISTEMA DE DRENAJE PLUVIAL</v>
      </c>
      <c r="Q97" s="22" t="str">
        <f t="shared" si="3"/>
        <v>10 PZA</v>
      </c>
    </row>
    <row r="98" spans="1:17" ht="48" x14ac:dyDescent="0.25">
      <c r="A98" s="42" t="s">
        <v>500</v>
      </c>
      <c r="B98" s="35" t="s">
        <v>114</v>
      </c>
      <c r="C98" s="21" t="s">
        <v>34</v>
      </c>
      <c r="D98" s="37" t="s">
        <v>184</v>
      </c>
      <c r="E98" s="36" t="s">
        <v>143</v>
      </c>
      <c r="F98" s="38" t="s">
        <v>112</v>
      </c>
      <c r="G98" s="38">
        <v>23</v>
      </c>
      <c r="H98" s="38">
        <v>18</v>
      </c>
      <c r="I98" s="38">
        <v>41</v>
      </c>
      <c r="J98" s="37" t="s">
        <v>185</v>
      </c>
      <c r="K98" s="39" t="s">
        <v>186</v>
      </c>
      <c r="L98" s="38" t="s">
        <v>187</v>
      </c>
      <c r="M98" s="40">
        <v>10</v>
      </c>
      <c r="N98" s="41">
        <v>16</v>
      </c>
      <c r="O98" s="41">
        <v>384833.44</v>
      </c>
      <c r="P98" s="22" t="str">
        <f t="shared" si="2"/>
        <v>220-04-0258 COM. SAN PEDRO CHIMAY CONOCIDA COMO CALLE 16 X 15 DIAGONAL CONSTRUCCION DE SISTEMA DE DRENAJE PLUVIAL</v>
      </c>
      <c r="Q98" s="22" t="str">
        <f t="shared" si="3"/>
        <v>16 PZA</v>
      </c>
    </row>
    <row r="99" spans="1:17" ht="96" x14ac:dyDescent="0.25">
      <c r="A99" s="42" t="s">
        <v>501</v>
      </c>
      <c r="B99" s="35" t="s">
        <v>114</v>
      </c>
      <c r="C99" s="21" t="s">
        <v>34</v>
      </c>
      <c r="D99" s="37" t="s">
        <v>502</v>
      </c>
      <c r="E99" s="36" t="s">
        <v>143</v>
      </c>
      <c r="F99" s="38" t="s">
        <v>112</v>
      </c>
      <c r="G99" s="38">
        <v>4</v>
      </c>
      <c r="H99" s="38">
        <v>3</v>
      </c>
      <c r="I99" s="38">
        <v>7</v>
      </c>
      <c r="J99" s="37" t="s">
        <v>503</v>
      </c>
      <c r="K99" s="39" t="s">
        <v>504</v>
      </c>
      <c r="L99" s="38" t="s">
        <v>505</v>
      </c>
      <c r="M99" s="40">
        <v>3</v>
      </c>
      <c r="N99" s="41">
        <v>5</v>
      </c>
      <c r="O99" s="41">
        <v>120260.45</v>
      </c>
      <c r="P99" s="22" t="str">
        <f t="shared" si="2"/>
        <v>220-04-0254 COM. SAN PEDRO CHIMAY CONOCIDA COMO CALLE 24 X 15 AL NORESTE HASTA LA CASA DE MARIA ELISA CASTRO PECH CONSTRUCCION DE SISTEMA DE DRENAJE PLUVIAL</v>
      </c>
      <c r="Q99" s="22" t="str">
        <f t="shared" si="3"/>
        <v>5 PZA</v>
      </c>
    </row>
    <row r="100" spans="1:17" ht="120" x14ac:dyDescent="0.25">
      <c r="A100" s="42" t="s">
        <v>506</v>
      </c>
      <c r="B100" s="35" t="s">
        <v>114</v>
      </c>
      <c r="C100" s="21" t="s">
        <v>19</v>
      </c>
      <c r="D100" s="37" t="s">
        <v>507</v>
      </c>
      <c r="E100" s="36" t="s">
        <v>143</v>
      </c>
      <c r="F100" s="38" t="s">
        <v>112</v>
      </c>
      <c r="G100" s="38">
        <v>15</v>
      </c>
      <c r="H100" s="38">
        <v>17</v>
      </c>
      <c r="I100" s="38">
        <v>32</v>
      </c>
      <c r="J100" s="37" t="s">
        <v>508</v>
      </c>
      <c r="K100" s="39" t="s">
        <v>509</v>
      </c>
      <c r="L100" s="38" t="s">
        <v>510</v>
      </c>
      <c r="M100" s="40">
        <v>8</v>
      </c>
      <c r="N100" s="41">
        <v>8</v>
      </c>
      <c r="O100" s="41">
        <v>192416.72</v>
      </c>
      <c r="P100" s="22" t="str">
        <f t="shared" si="2"/>
        <v>220-04-0263 COM. SANTA CRUZ PALOMEQUE CONOCIDA COMO CALLE 88 X 81 Y 83, 81 X 88 AL PONIENTE HASTA LA CASA DE LUIS ALFREDO CIAU NARVAEZ CONSTRUCCION DE SISTEMA DE DRENAJE PLUVIAL</v>
      </c>
      <c r="Q100" s="22" t="str">
        <f t="shared" si="3"/>
        <v>8 PZA</v>
      </c>
    </row>
    <row r="101" spans="1:17" ht="48" x14ac:dyDescent="0.25">
      <c r="A101" s="42" t="s">
        <v>511</v>
      </c>
      <c r="B101" s="35" t="s">
        <v>114</v>
      </c>
      <c r="C101" s="36" t="s">
        <v>11</v>
      </c>
      <c r="D101" s="37" t="s">
        <v>512</v>
      </c>
      <c r="E101" s="36" t="s">
        <v>143</v>
      </c>
      <c r="F101" s="38" t="s">
        <v>112</v>
      </c>
      <c r="G101" s="38">
        <v>8</v>
      </c>
      <c r="H101" s="38">
        <v>7</v>
      </c>
      <c r="I101" s="38">
        <v>15</v>
      </c>
      <c r="J101" s="37" t="s">
        <v>513</v>
      </c>
      <c r="K101" s="39" t="s">
        <v>514</v>
      </c>
      <c r="L101" s="38" t="s">
        <v>515</v>
      </c>
      <c r="M101" s="40">
        <v>5</v>
      </c>
      <c r="N101" s="41">
        <v>4</v>
      </c>
      <c r="O101" s="41">
        <v>96208.36</v>
      </c>
      <c r="P101" s="22" t="str">
        <f t="shared" si="2"/>
        <v>220-04-0331 COM. SITPACH CONOCIDA COMO CALLE 8 X 1 Y 3 CONSTRUCCION DE SISTEMA DE DRENAJE PLUVIAL</v>
      </c>
      <c r="Q101" s="22" t="str">
        <f t="shared" si="3"/>
        <v>4 PZA</v>
      </c>
    </row>
    <row r="102" spans="1:17" ht="84" x14ac:dyDescent="0.25">
      <c r="A102" s="42" t="s">
        <v>516</v>
      </c>
      <c r="B102" s="35" t="s">
        <v>114</v>
      </c>
      <c r="C102" s="36" t="s">
        <v>30</v>
      </c>
      <c r="D102" s="37" t="s">
        <v>439</v>
      </c>
      <c r="E102" s="36" t="s">
        <v>143</v>
      </c>
      <c r="F102" s="38" t="s">
        <v>112</v>
      </c>
      <c r="G102" s="38">
        <v>22</v>
      </c>
      <c r="H102" s="38">
        <v>27</v>
      </c>
      <c r="I102" s="38">
        <v>49</v>
      </c>
      <c r="J102" s="37" t="s">
        <v>440</v>
      </c>
      <c r="K102" s="39">
        <v>9993320761</v>
      </c>
      <c r="L102" s="38" t="s">
        <v>441</v>
      </c>
      <c r="M102" s="40">
        <v>13</v>
      </c>
      <c r="N102" s="41">
        <v>8</v>
      </c>
      <c r="O102" s="41">
        <v>192416.72</v>
      </c>
      <c r="P102" s="22" t="str">
        <f t="shared" si="2"/>
        <v>220-04-0084 COM. SUSULA CONOCIDA COMO CALLE 25 X 20 Y 22, 22 X 25 Y CARRETERA SUSULA-CHALMUCH CONSTRUCCION DE SISTEMA DE DRENAJE PLUVIAL</v>
      </c>
      <c r="Q102" s="22" t="str">
        <f t="shared" si="3"/>
        <v>8 PZA</v>
      </c>
    </row>
    <row r="103" spans="1:17" ht="96" x14ac:dyDescent="0.25">
      <c r="A103" s="42" t="s">
        <v>517</v>
      </c>
      <c r="B103" s="35" t="s">
        <v>114</v>
      </c>
      <c r="C103" s="36" t="s">
        <v>31</v>
      </c>
      <c r="D103" s="37" t="s">
        <v>518</v>
      </c>
      <c r="E103" s="36" t="s">
        <v>143</v>
      </c>
      <c r="F103" s="38" t="s">
        <v>112</v>
      </c>
      <c r="G103" s="38">
        <v>6</v>
      </c>
      <c r="H103" s="38">
        <v>9</v>
      </c>
      <c r="I103" s="38">
        <v>15</v>
      </c>
      <c r="J103" s="37" t="s">
        <v>519</v>
      </c>
      <c r="K103" s="39" t="s">
        <v>520</v>
      </c>
      <c r="L103" s="38" t="s">
        <v>521</v>
      </c>
      <c r="M103" s="40">
        <v>4</v>
      </c>
      <c r="N103" s="41">
        <v>4</v>
      </c>
      <c r="O103" s="41">
        <v>96208.36</v>
      </c>
      <c r="P103" s="22" t="str">
        <f t="shared" si="2"/>
        <v>220-04-0322 COM. TAHDZIBICHEN CONOCIDA COMO CALLE 38 X 43 AL NORTE HASTA LA CASA DE REYES HERRERA QUIÑONES CONSTRUCCION DE SISTEMA DE DRENAJE PLUVIAL</v>
      </c>
      <c r="Q103" s="22" t="str">
        <f t="shared" si="3"/>
        <v>4 PZA</v>
      </c>
    </row>
    <row r="104" spans="1:17" ht="96" x14ac:dyDescent="0.25">
      <c r="A104" s="42" t="s">
        <v>522</v>
      </c>
      <c r="B104" s="35" t="s">
        <v>114</v>
      </c>
      <c r="C104" s="36" t="s">
        <v>31</v>
      </c>
      <c r="D104" s="37" t="s">
        <v>523</v>
      </c>
      <c r="E104" s="36" t="s">
        <v>143</v>
      </c>
      <c r="F104" s="38" t="s">
        <v>112</v>
      </c>
      <c r="G104" s="38">
        <v>20</v>
      </c>
      <c r="H104" s="38">
        <v>24</v>
      </c>
      <c r="I104" s="38">
        <v>44</v>
      </c>
      <c r="J104" s="37" t="s">
        <v>524</v>
      </c>
      <c r="K104" s="39" t="s">
        <v>525</v>
      </c>
      <c r="L104" s="38" t="s">
        <v>526</v>
      </c>
      <c r="M104" s="40">
        <v>13</v>
      </c>
      <c r="N104" s="41">
        <v>6</v>
      </c>
      <c r="O104" s="41">
        <v>144312.54</v>
      </c>
      <c r="P104" s="22" t="str">
        <f t="shared" si="2"/>
        <v>220-04-0327 COM. TAHDZIBICHEN CONOCIDA COMO CALLE 40 X 43 AL NORTE HASTA LA CASA DE LETICIA JIMENEZ MORALES CONSTRUCCION DE SISTEMA DE DRENAJE PLUVIAL</v>
      </c>
      <c r="Q104" s="22" t="str">
        <f t="shared" si="3"/>
        <v>6 PZA</v>
      </c>
    </row>
    <row r="105" spans="1:17" ht="72" x14ac:dyDescent="0.25">
      <c r="A105" s="42" t="s">
        <v>527</v>
      </c>
      <c r="B105" s="35" t="s">
        <v>114</v>
      </c>
      <c r="C105" s="36" t="s">
        <v>26</v>
      </c>
      <c r="D105" s="37" t="s">
        <v>189</v>
      </c>
      <c r="E105" s="36" t="s">
        <v>143</v>
      </c>
      <c r="F105" s="38" t="s">
        <v>112</v>
      </c>
      <c r="G105" s="38">
        <v>31</v>
      </c>
      <c r="H105" s="38">
        <v>29</v>
      </c>
      <c r="I105" s="38">
        <v>60</v>
      </c>
      <c r="J105" s="37" t="s">
        <v>190</v>
      </c>
      <c r="K105" s="39">
        <v>9991188167</v>
      </c>
      <c r="L105" s="38" t="s">
        <v>191</v>
      </c>
      <c r="M105" s="40">
        <v>15</v>
      </c>
      <c r="N105" s="41">
        <v>20</v>
      </c>
      <c r="O105" s="41">
        <v>481041.8</v>
      </c>
      <c r="P105" s="22" t="str">
        <f t="shared" si="2"/>
        <v>220-04-0252 COM. TIXCACAL CALLE 16 X 15 Y 17, 17 X 16 Y 18, 17 X 18 Y 20, 20 X 15 Y 17, 17 X 20 Y 22 CONSTRUCCION DE SISTEMA DE DRENAJE PLUVIAL</v>
      </c>
      <c r="Q105" s="22" t="str">
        <f t="shared" si="3"/>
        <v>20 PZA</v>
      </c>
    </row>
    <row r="106" spans="1:17" ht="96" x14ac:dyDescent="0.25">
      <c r="A106" s="42" t="s">
        <v>528</v>
      </c>
      <c r="B106" s="35" t="s">
        <v>114</v>
      </c>
      <c r="C106" s="36" t="s">
        <v>26</v>
      </c>
      <c r="D106" s="37" t="s">
        <v>529</v>
      </c>
      <c r="E106" s="36" t="s">
        <v>143</v>
      </c>
      <c r="F106" s="38" t="s">
        <v>112</v>
      </c>
      <c r="G106" s="38">
        <v>20</v>
      </c>
      <c r="H106" s="38">
        <v>14</v>
      </c>
      <c r="I106" s="38">
        <v>34</v>
      </c>
      <c r="J106" s="37" t="s">
        <v>530</v>
      </c>
      <c r="K106" s="39">
        <v>9996436743</v>
      </c>
      <c r="L106" s="38" t="s">
        <v>531</v>
      </c>
      <c r="M106" s="40">
        <v>6</v>
      </c>
      <c r="N106" s="41">
        <v>4</v>
      </c>
      <c r="O106" s="41">
        <v>96208.36</v>
      </c>
      <c r="P106" s="22" t="str">
        <f t="shared" si="2"/>
        <v>220-04-0250 COM. TIXCACAL CONOCIDA COMO CALLE 24 X 19 AL NORTE HASTA LA CASA DE MIRIAN NOEMY CAN MARTIN CONSTRUCCION DE SISTEMA DE DRENAJE PLUVIAL</v>
      </c>
      <c r="Q106" s="22" t="str">
        <f t="shared" si="3"/>
        <v>4 PZA</v>
      </c>
    </row>
    <row r="107" spans="1:17" ht="36" x14ac:dyDescent="0.25">
      <c r="A107" s="42" t="s">
        <v>532</v>
      </c>
      <c r="B107" s="35" t="s">
        <v>114</v>
      </c>
      <c r="C107" s="36" t="s">
        <v>40</v>
      </c>
      <c r="D107" s="37" t="s">
        <v>193</v>
      </c>
      <c r="E107" s="36" t="s">
        <v>143</v>
      </c>
      <c r="F107" s="38" t="s">
        <v>112</v>
      </c>
      <c r="G107" s="38">
        <v>23</v>
      </c>
      <c r="H107" s="38">
        <v>17</v>
      </c>
      <c r="I107" s="38">
        <v>40</v>
      </c>
      <c r="J107" s="37" t="s">
        <v>194</v>
      </c>
      <c r="K107" s="39" t="s">
        <v>195</v>
      </c>
      <c r="L107" s="38" t="s">
        <v>196</v>
      </c>
      <c r="M107" s="40">
        <v>13</v>
      </c>
      <c r="N107" s="41">
        <v>12</v>
      </c>
      <c r="O107" s="41">
        <v>288625.08</v>
      </c>
      <c r="P107" s="22" t="str">
        <f t="shared" si="2"/>
        <v>220-04-0338 COM. XCANATUN CALLE 20-E X 13 Y 15, 20-E X 15 Y 17-C CONSTRUCCION DE SISTEMA DE DRENAJE PLUVIAL</v>
      </c>
      <c r="Q107" s="22" t="str">
        <f t="shared" si="3"/>
        <v>12 PZA</v>
      </c>
    </row>
    <row r="108" spans="1:17" ht="36" x14ac:dyDescent="0.25">
      <c r="A108" s="42" t="s">
        <v>533</v>
      </c>
      <c r="B108" s="35" t="s">
        <v>103</v>
      </c>
      <c r="C108" s="36" t="s">
        <v>434</v>
      </c>
      <c r="D108" s="37" t="s">
        <v>534</v>
      </c>
      <c r="E108" s="36" t="s">
        <v>535</v>
      </c>
      <c r="F108" s="30" t="s">
        <v>112</v>
      </c>
      <c r="G108" s="38">
        <v>1</v>
      </c>
      <c r="H108" s="38">
        <v>0</v>
      </c>
      <c r="I108" s="38">
        <v>1</v>
      </c>
      <c r="J108" s="37" t="s">
        <v>536</v>
      </c>
      <c r="K108" s="39" t="s">
        <v>537</v>
      </c>
      <c r="L108" s="38" t="s">
        <v>538</v>
      </c>
      <c r="M108" s="40">
        <v>1</v>
      </c>
      <c r="N108" s="41">
        <v>1</v>
      </c>
      <c r="O108" s="41">
        <v>44156.840000000004</v>
      </c>
      <c r="P108" s="22" t="str">
        <f t="shared" si="2"/>
        <v>220-04-0004 COL. SUSULA XOCLAN CALLE 79-B # 1154 X 136 Y 138 CONSTRUCCION DE TANQUE SEPTICO PARA SANITARIO</v>
      </c>
      <c r="Q108" s="22" t="str">
        <f t="shared" si="3"/>
        <v>1 PZA</v>
      </c>
    </row>
    <row r="109" spans="1:17" ht="36" x14ac:dyDescent="0.25">
      <c r="A109" s="42" t="s">
        <v>539</v>
      </c>
      <c r="B109" s="35" t="s">
        <v>114</v>
      </c>
      <c r="C109" s="36" t="s">
        <v>16</v>
      </c>
      <c r="D109" s="37" t="s">
        <v>350</v>
      </c>
      <c r="E109" s="36" t="s">
        <v>535</v>
      </c>
      <c r="F109" s="30" t="s">
        <v>112</v>
      </c>
      <c r="G109" s="38">
        <v>5</v>
      </c>
      <c r="H109" s="38">
        <v>3</v>
      </c>
      <c r="I109" s="38">
        <v>8</v>
      </c>
      <c r="J109" s="37" t="s">
        <v>351</v>
      </c>
      <c r="K109" s="39" t="s">
        <v>352</v>
      </c>
      <c r="L109" s="38" t="s">
        <v>540</v>
      </c>
      <c r="M109" s="40">
        <v>1</v>
      </c>
      <c r="N109" s="41">
        <v>1</v>
      </c>
      <c r="O109" s="41">
        <v>44156.840000000004</v>
      </c>
      <c r="P109" s="22" t="str">
        <f t="shared" si="2"/>
        <v>220-04-0054 COM. DZUNUNCAN CALLE 19 S/N X 16 Y 18 CONSTRUCCION DE TANQUE SEPTICO PARA SANITARIO</v>
      </c>
      <c r="Q109" s="22" t="str">
        <f t="shared" si="3"/>
        <v>1 PZA</v>
      </c>
    </row>
    <row r="110" spans="1:17" ht="48" x14ac:dyDescent="0.25">
      <c r="A110" s="42" t="s">
        <v>541</v>
      </c>
      <c r="B110" s="35" t="s">
        <v>114</v>
      </c>
      <c r="C110" s="36" t="s">
        <v>16</v>
      </c>
      <c r="D110" s="37" t="s">
        <v>272</v>
      </c>
      <c r="E110" s="36" t="s">
        <v>535</v>
      </c>
      <c r="F110" s="30" t="s">
        <v>112</v>
      </c>
      <c r="G110" s="38">
        <v>2</v>
      </c>
      <c r="H110" s="38">
        <v>2</v>
      </c>
      <c r="I110" s="38">
        <v>4</v>
      </c>
      <c r="J110" s="37" t="s">
        <v>542</v>
      </c>
      <c r="K110" s="39" t="s">
        <v>543</v>
      </c>
      <c r="L110" s="38" t="s">
        <v>544</v>
      </c>
      <c r="M110" s="40">
        <v>1</v>
      </c>
      <c r="N110" s="41">
        <v>1</v>
      </c>
      <c r="O110" s="41">
        <v>44156.840000000004</v>
      </c>
      <c r="P110" s="22" t="str">
        <f t="shared" si="2"/>
        <v>220-04-0064 COM. DZUNUNCAN CALLE 21 S/N X 24 DIAG CONSTRUCCION DE TANQUE SEPTICO PARA SANITARIO</v>
      </c>
      <c r="Q110" s="22" t="str">
        <f t="shared" si="3"/>
        <v>1 PZA</v>
      </c>
    </row>
    <row r="111" spans="1:17" ht="36" x14ac:dyDescent="0.25">
      <c r="A111" s="42" t="s">
        <v>545</v>
      </c>
      <c r="B111" s="35" t="s">
        <v>103</v>
      </c>
      <c r="C111" s="36" t="s">
        <v>546</v>
      </c>
      <c r="D111" s="37" t="s">
        <v>547</v>
      </c>
      <c r="E111" s="36" t="s">
        <v>128</v>
      </c>
      <c r="F111" s="30" t="s">
        <v>112</v>
      </c>
      <c r="G111" s="38">
        <v>2</v>
      </c>
      <c r="H111" s="38">
        <v>3</v>
      </c>
      <c r="I111" s="38">
        <v>5</v>
      </c>
      <c r="J111" s="37" t="s">
        <v>548</v>
      </c>
      <c r="K111" s="39" t="s">
        <v>549</v>
      </c>
      <c r="L111" s="38" t="s">
        <v>550</v>
      </c>
      <c r="M111" s="40">
        <v>1</v>
      </c>
      <c r="N111" s="41">
        <v>1</v>
      </c>
      <c r="O111" s="41">
        <v>118664.5</v>
      </c>
      <c r="P111" s="22" t="str">
        <f t="shared" si="2"/>
        <v>220-04-0305 COL. CHUBURNA DE HIDALGO CALLE 18 # 105-H X 23 Y 25 CONSTRUCCION DE TECHO FIRME</v>
      </c>
      <c r="Q111" s="22" t="str">
        <f t="shared" si="3"/>
        <v>1 PZA</v>
      </c>
    </row>
    <row r="112" spans="1:17" ht="36" x14ac:dyDescent="0.25">
      <c r="A112" s="42" t="s">
        <v>551</v>
      </c>
      <c r="B112" s="35" t="s">
        <v>103</v>
      </c>
      <c r="C112" s="36" t="s">
        <v>16</v>
      </c>
      <c r="D112" s="37" t="s">
        <v>203</v>
      </c>
      <c r="E112" s="36" t="s">
        <v>128</v>
      </c>
      <c r="F112" s="30" t="s">
        <v>112</v>
      </c>
      <c r="G112" s="38">
        <v>2</v>
      </c>
      <c r="H112" s="38">
        <v>1</v>
      </c>
      <c r="I112" s="38">
        <v>3</v>
      </c>
      <c r="J112" s="37" t="s">
        <v>204</v>
      </c>
      <c r="K112" s="39" t="s">
        <v>205</v>
      </c>
      <c r="L112" s="38" t="s">
        <v>552</v>
      </c>
      <c r="M112" s="40">
        <v>1</v>
      </c>
      <c r="N112" s="41">
        <v>1</v>
      </c>
      <c r="O112" s="41">
        <v>112419</v>
      </c>
      <c r="P112" s="22" t="str">
        <f t="shared" si="2"/>
        <v>220-04-0099 COL. DZUNUNCAN CALLE 185 # 374 X 92 Y 92-A CONSTRUCCION DE TECHO FIRME</v>
      </c>
      <c r="Q112" s="22" t="str">
        <f t="shared" si="3"/>
        <v>1 PZA</v>
      </c>
    </row>
    <row r="113" spans="1:17" ht="24" x14ac:dyDescent="0.25">
      <c r="A113" s="42" t="s">
        <v>553</v>
      </c>
      <c r="B113" s="35" t="s">
        <v>114</v>
      </c>
      <c r="C113" s="36" t="s">
        <v>20</v>
      </c>
      <c r="D113" s="37" t="s">
        <v>213</v>
      </c>
      <c r="E113" s="36" t="s">
        <v>128</v>
      </c>
      <c r="F113" s="30" t="s">
        <v>112</v>
      </c>
      <c r="G113" s="38">
        <v>3</v>
      </c>
      <c r="H113" s="38">
        <v>2</v>
      </c>
      <c r="I113" s="38">
        <v>5</v>
      </c>
      <c r="J113" s="37" t="s">
        <v>214</v>
      </c>
      <c r="K113" s="39" t="s">
        <v>215</v>
      </c>
      <c r="L113" s="38" t="s">
        <v>554</v>
      </c>
      <c r="M113" s="40">
        <v>1</v>
      </c>
      <c r="N113" s="41">
        <v>1</v>
      </c>
      <c r="O113" s="41">
        <v>78068.75</v>
      </c>
      <c r="P113" s="22" t="str">
        <f t="shared" si="2"/>
        <v>220-04-0145 COM. CAUCEL CALLE 17 S/N X 16 Y 18 CONSTRUCCION DE TECHO FIRME</v>
      </c>
      <c r="Q113" s="22" t="str">
        <f t="shared" si="3"/>
        <v>1 PZA</v>
      </c>
    </row>
    <row r="114" spans="1:17" ht="36" x14ac:dyDescent="0.25">
      <c r="A114" s="42" t="s">
        <v>555</v>
      </c>
      <c r="B114" s="35" t="s">
        <v>114</v>
      </c>
      <c r="C114" s="36" t="s">
        <v>20</v>
      </c>
      <c r="D114" s="37" t="s">
        <v>218</v>
      </c>
      <c r="E114" s="36" t="s">
        <v>128</v>
      </c>
      <c r="F114" s="30" t="s">
        <v>112</v>
      </c>
      <c r="G114" s="38">
        <v>2</v>
      </c>
      <c r="H114" s="38">
        <v>1</v>
      </c>
      <c r="I114" s="38">
        <v>3</v>
      </c>
      <c r="J114" s="37" t="s">
        <v>219</v>
      </c>
      <c r="K114" s="39" t="s">
        <v>220</v>
      </c>
      <c r="L114" s="38" t="s">
        <v>556</v>
      </c>
      <c r="M114" s="40">
        <v>1</v>
      </c>
      <c r="N114" s="41">
        <v>1</v>
      </c>
      <c r="O114" s="41">
        <v>118664.5</v>
      </c>
      <c r="P114" s="22" t="str">
        <f t="shared" si="2"/>
        <v>220-04-0227 COM. CAUCEL CALLE 17 S/N X 22 Y 24 CONSTRUCCION DE TECHO FIRME</v>
      </c>
      <c r="Q114" s="22" t="str">
        <f t="shared" si="3"/>
        <v>1 PZA</v>
      </c>
    </row>
    <row r="115" spans="1:17" ht="36" x14ac:dyDescent="0.25">
      <c r="A115" s="42" t="s">
        <v>557</v>
      </c>
      <c r="B115" s="35" t="s">
        <v>114</v>
      </c>
      <c r="C115" s="36" t="s">
        <v>20</v>
      </c>
      <c r="D115" s="37" t="s">
        <v>228</v>
      </c>
      <c r="E115" s="36" t="s">
        <v>128</v>
      </c>
      <c r="F115" s="30" t="s">
        <v>112</v>
      </c>
      <c r="G115" s="38">
        <v>3</v>
      </c>
      <c r="H115" s="38">
        <v>3</v>
      </c>
      <c r="I115" s="38">
        <v>6</v>
      </c>
      <c r="J115" s="37" t="s">
        <v>229</v>
      </c>
      <c r="K115" s="39" t="s">
        <v>230</v>
      </c>
      <c r="L115" s="38" t="s">
        <v>558</v>
      </c>
      <c r="M115" s="40">
        <v>1</v>
      </c>
      <c r="N115" s="41">
        <v>1</v>
      </c>
      <c r="O115" s="41">
        <v>124910</v>
      </c>
      <c r="P115" s="22" t="str">
        <f t="shared" si="2"/>
        <v>220-04-0234 COM. CAUCEL CALLE 18-A S/N X 29-B Y 29-D CONSTRUCCION DE TECHO FIRME</v>
      </c>
      <c r="Q115" s="22" t="str">
        <f t="shared" si="3"/>
        <v>1 PZA</v>
      </c>
    </row>
    <row r="116" spans="1:17" ht="48" x14ac:dyDescent="0.25">
      <c r="A116" s="42" t="s">
        <v>559</v>
      </c>
      <c r="B116" s="35" t="s">
        <v>114</v>
      </c>
      <c r="C116" s="36" t="s">
        <v>20</v>
      </c>
      <c r="D116" s="37" t="s">
        <v>233</v>
      </c>
      <c r="E116" s="36" t="s">
        <v>128</v>
      </c>
      <c r="F116" s="30" t="s">
        <v>112</v>
      </c>
      <c r="G116" s="38">
        <v>2</v>
      </c>
      <c r="H116" s="38">
        <v>2</v>
      </c>
      <c r="I116" s="38">
        <v>4</v>
      </c>
      <c r="J116" s="37" t="s">
        <v>456</v>
      </c>
      <c r="K116" s="39" t="s">
        <v>457</v>
      </c>
      <c r="L116" s="38" t="s">
        <v>560</v>
      </c>
      <c r="M116" s="40">
        <v>1</v>
      </c>
      <c r="N116" s="41">
        <v>1</v>
      </c>
      <c r="O116" s="41">
        <v>124910</v>
      </c>
      <c r="P116" s="22" t="str">
        <f t="shared" si="2"/>
        <v>220-04-0229 COM. CAUCEL CALLE 20 S/N X 29 Y 31 CONSTRUCCION DE TECHO FIRME</v>
      </c>
      <c r="Q116" s="22" t="str">
        <f t="shared" si="3"/>
        <v>1 PZA</v>
      </c>
    </row>
    <row r="117" spans="1:17" ht="24" x14ac:dyDescent="0.25">
      <c r="A117" s="42" t="s">
        <v>561</v>
      </c>
      <c r="B117" s="35" t="s">
        <v>114</v>
      </c>
      <c r="C117" s="36" t="s">
        <v>20</v>
      </c>
      <c r="D117" s="37" t="s">
        <v>562</v>
      </c>
      <c r="E117" s="36" t="s">
        <v>128</v>
      </c>
      <c r="F117" s="30" t="s">
        <v>112</v>
      </c>
      <c r="G117" s="38">
        <v>2</v>
      </c>
      <c r="H117" s="38">
        <v>2</v>
      </c>
      <c r="I117" s="38">
        <v>4</v>
      </c>
      <c r="J117" s="37" t="s">
        <v>563</v>
      </c>
      <c r="K117" s="39" t="s">
        <v>564</v>
      </c>
      <c r="L117" s="38" t="s">
        <v>565</v>
      </c>
      <c r="M117" s="40">
        <v>1</v>
      </c>
      <c r="N117" s="41">
        <v>1</v>
      </c>
      <c r="O117" s="41">
        <v>99928</v>
      </c>
      <c r="P117" s="22" t="str">
        <f t="shared" si="2"/>
        <v>220-04-0236 COM. CAUCEL CALLE 22 S/N X 27 Y 29 CONSTRUCCION DE TECHO FIRME</v>
      </c>
      <c r="Q117" s="22" t="str">
        <f t="shared" si="3"/>
        <v>1 PZA</v>
      </c>
    </row>
    <row r="118" spans="1:17" ht="36" x14ac:dyDescent="0.25">
      <c r="A118" s="42" t="s">
        <v>566</v>
      </c>
      <c r="B118" s="35" t="s">
        <v>114</v>
      </c>
      <c r="C118" s="36" t="s">
        <v>20</v>
      </c>
      <c r="D118" s="37" t="s">
        <v>243</v>
      </c>
      <c r="E118" s="36" t="s">
        <v>128</v>
      </c>
      <c r="F118" s="30" t="s">
        <v>112</v>
      </c>
      <c r="G118" s="38">
        <v>2</v>
      </c>
      <c r="H118" s="38">
        <v>2</v>
      </c>
      <c r="I118" s="38">
        <v>4</v>
      </c>
      <c r="J118" s="37" t="s">
        <v>244</v>
      </c>
      <c r="K118" s="39" t="s">
        <v>245</v>
      </c>
      <c r="L118" s="38" t="s">
        <v>567</v>
      </c>
      <c r="M118" s="40">
        <v>1</v>
      </c>
      <c r="N118" s="41">
        <v>1</v>
      </c>
      <c r="O118" s="41">
        <v>93682.5</v>
      </c>
      <c r="P118" s="22" t="str">
        <f t="shared" si="2"/>
        <v>220-04-0173 COM. CAUCEL CALLE 28 S/N X 21-B Y 23 CONSTRUCCION DE TECHO FIRME</v>
      </c>
      <c r="Q118" s="22" t="str">
        <f t="shared" si="3"/>
        <v>1 PZA</v>
      </c>
    </row>
    <row r="119" spans="1:17" ht="36" x14ac:dyDescent="0.25">
      <c r="A119" s="42" t="s">
        <v>568</v>
      </c>
      <c r="B119" s="35" t="s">
        <v>114</v>
      </c>
      <c r="C119" s="36" t="s">
        <v>20</v>
      </c>
      <c r="D119" s="37" t="s">
        <v>248</v>
      </c>
      <c r="E119" s="36" t="s">
        <v>128</v>
      </c>
      <c r="F119" s="30" t="s">
        <v>112</v>
      </c>
      <c r="G119" s="38">
        <v>2</v>
      </c>
      <c r="H119" s="38">
        <v>2</v>
      </c>
      <c r="I119" s="38">
        <v>4</v>
      </c>
      <c r="J119" s="37" t="s">
        <v>249</v>
      </c>
      <c r="K119" s="39" t="s">
        <v>250</v>
      </c>
      <c r="L119" s="38" t="s">
        <v>569</v>
      </c>
      <c r="M119" s="40">
        <v>1</v>
      </c>
      <c r="N119" s="41">
        <v>1</v>
      </c>
      <c r="O119" s="41">
        <v>74946</v>
      </c>
      <c r="P119" s="22" t="str">
        <f t="shared" si="2"/>
        <v>220-04-0176 COM. CAUCEL CALLE 30 S/N X 13 Y 15 CONSTRUCCION DE TECHO FIRME</v>
      </c>
      <c r="Q119" s="22" t="str">
        <f t="shared" si="3"/>
        <v>1 PZA</v>
      </c>
    </row>
    <row r="120" spans="1:17" ht="36" x14ac:dyDescent="0.25">
      <c r="A120" s="42" t="s">
        <v>570</v>
      </c>
      <c r="B120" s="35" t="s">
        <v>114</v>
      </c>
      <c r="C120" s="36" t="s">
        <v>20</v>
      </c>
      <c r="D120" s="37" t="s">
        <v>464</v>
      </c>
      <c r="E120" s="36" t="s">
        <v>128</v>
      </c>
      <c r="F120" s="30" t="s">
        <v>112</v>
      </c>
      <c r="G120" s="38">
        <v>1</v>
      </c>
      <c r="H120" s="38">
        <v>3</v>
      </c>
      <c r="I120" s="38">
        <v>4</v>
      </c>
      <c r="J120" s="37" t="s">
        <v>465</v>
      </c>
      <c r="K120" s="39" t="s">
        <v>466</v>
      </c>
      <c r="L120" s="38" t="s">
        <v>571</v>
      </c>
      <c r="M120" s="40">
        <v>1</v>
      </c>
      <c r="N120" s="41">
        <v>1</v>
      </c>
      <c r="O120" s="41">
        <v>84314.25</v>
      </c>
      <c r="P120" s="22" t="str">
        <f t="shared" si="2"/>
        <v>220-04-0231 COM. CAUCEL CALLE 9 S/N X 20 ESQ CONSTRUCCION DE TECHO FIRME</v>
      </c>
      <c r="Q120" s="22" t="str">
        <f t="shared" si="3"/>
        <v>1 PZA</v>
      </c>
    </row>
    <row r="121" spans="1:17" ht="24" x14ac:dyDescent="0.25">
      <c r="A121" s="42" t="s">
        <v>572</v>
      </c>
      <c r="B121" s="35" t="s">
        <v>114</v>
      </c>
      <c r="C121" s="36" t="s">
        <v>12</v>
      </c>
      <c r="D121" s="37" t="s">
        <v>258</v>
      </c>
      <c r="E121" s="36" t="s">
        <v>128</v>
      </c>
      <c r="F121" s="30" t="s">
        <v>112</v>
      </c>
      <c r="G121" s="38">
        <v>2</v>
      </c>
      <c r="H121" s="38">
        <v>1</v>
      </c>
      <c r="I121" s="38">
        <v>3</v>
      </c>
      <c r="J121" s="37" t="s">
        <v>259</v>
      </c>
      <c r="K121" s="39" t="s">
        <v>260</v>
      </c>
      <c r="L121" s="38" t="s">
        <v>573</v>
      </c>
      <c r="M121" s="40">
        <v>1</v>
      </c>
      <c r="N121" s="41">
        <v>1</v>
      </c>
      <c r="O121" s="41">
        <v>93682.5</v>
      </c>
      <c r="P121" s="22" t="str">
        <f t="shared" si="2"/>
        <v>220-04-0277 COM. DZOYAXCHE CALLE 20 S/N X 27 Y 29 CONSTRUCCION DE TECHO FIRME</v>
      </c>
      <c r="Q121" s="22" t="str">
        <f t="shared" si="3"/>
        <v>1 PZA</v>
      </c>
    </row>
    <row r="122" spans="1:17" ht="24" x14ac:dyDescent="0.25">
      <c r="A122" s="42" t="s">
        <v>574</v>
      </c>
      <c r="B122" s="35" t="s">
        <v>114</v>
      </c>
      <c r="C122" s="36" t="s">
        <v>16</v>
      </c>
      <c r="D122" s="37" t="s">
        <v>263</v>
      </c>
      <c r="E122" s="36" t="s">
        <v>128</v>
      </c>
      <c r="F122" s="30" t="s">
        <v>112</v>
      </c>
      <c r="G122" s="38">
        <v>1</v>
      </c>
      <c r="H122" s="38">
        <v>4</v>
      </c>
      <c r="I122" s="38">
        <v>5</v>
      </c>
      <c r="J122" s="37" t="s">
        <v>264</v>
      </c>
      <c r="K122" s="39" t="s">
        <v>265</v>
      </c>
      <c r="L122" s="38" t="s">
        <v>355</v>
      </c>
      <c r="M122" s="40">
        <v>1</v>
      </c>
      <c r="N122" s="41">
        <v>1</v>
      </c>
      <c r="O122" s="41">
        <v>74946</v>
      </c>
      <c r="P122" s="22" t="str">
        <f t="shared" si="2"/>
        <v>220-04-0023 COM. DZUNUNCAN CALLE 19 S/N X 24 CONSTRUCCION DE TECHO FIRME</v>
      </c>
      <c r="Q122" s="22" t="str">
        <f t="shared" si="3"/>
        <v>1 PZA</v>
      </c>
    </row>
    <row r="123" spans="1:17" ht="36" x14ac:dyDescent="0.25">
      <c r="A123" s="42" t="s">
        <v>575</v>
      </c>
      <c r="B123" s="35" t="s">
        <v>114</v>
      </c>
      <c r="C123" s="36" t="s">
        <v>16</v>
      </c>
      <c r="D123" s="37" t="s">
        <v>272</v>
      </c>
      <c r="E123" s="36" t="s">
        <v>128</v>
      </c>
      <c r="F123" s="30" t="s">
        <v>112</v>
      </c>
      <c r="G123" s="38">
        <v>1</v>
      </c>
      <c r="H123" s="38">
        <v>3</v>
      </c>
      <c r="I123" s="38">
        <v>4</v>
      </c>
      <c r="J123" s="37" t="s">
        <v>277</v>
      </c>
      <c r="K123" s="39" t="s">
        <v>278</v>
      </c>
      <c r="L123" s="38" t="s">
        <v>576</v>
      </c>
      <c r="M123" s="40">
        <v>1</v>
      </c>
      <c r="N123" s="41">
        <v>1</v>
      </c>
      <c r="O123" s="41">
        <v>62455</v>
      </c>
      <c r="P123" s="22" t="str">
        <f t="shared" si="2"/>
        <v>220-04-0060 COM. DZUNUNCAN CALLE 21 S/N X 24 DIAG CONSTRUCCION DE TECHO FIRME</v>
      </c>
      <c r="Q123" s="22" t="str">
        <f t="shared" si="3"/>
        <v>1 PZA</v>
      </c>
    </row>
    <row r="124" spans="1:17" ht="48" x14ac:dyDescent="0.25">
      <c r="A124" s="42" t="s">
        <v>577</v>
      </c>
      <c r="B124" s="35" t="s">
        <v>114</v>
      </c>
      <c r="C124" s="36" t="s">
        <v>16</v>
      </c>
      <c r="D124" s="37" t="s">
        <v>272</v>
      </c>
      <c r="E124" s="36" t="s">
        <v>128</v>
      </c>
      <c r="F124" s="30" t="s">
        <v>112</v>
      </c>
      <c r="G124" s="38">
        <v>2</v>
      </c>
      <c r="H124" s="38">
        <v>2</v>
      </c>
      <c r="I124" s="38">
        <v>4</v>
      </c>
      <c r="J124" s="37" t="s">
        <v>542</v>
      </c>
      <c r="K124" s="39" t="s">
        <v>543</v>
      </c>
      <c r="L124" s="38" t="s">
        <v>578</v>
      </c>
      <c r="M124" s="40">
        <v>1</v>
      </c>
      <c r="N124" s="41">
        <v>1</v>
      </c>
      <c r="O124" s="41">
        <v>99928</v>
      </c>
      <c r="P124" s="22" t="str">
        <f t="shared" si="2"/>
        <v>220-04-0065 COM. DZUNUNCAN CALLE 21 S/N X 24 DIAG CONSTRUCCION DE TECHO FIRME</v>
      </c>
      <c r="Q124" s="22" t="str">
        <f t="shared" si="3"/>
        <v>1 PZA</v>
      </c>
    </row>
    <row r="125" spans="1:17" ht="24" x14ac:dyDescent="0.25">
      <c r="A125" s="42" t="s">
        <v>579</v>
      </c>
      <c r="B125" s="35" t="s">
        <v>114</v>
      </c>
      <c r="C125" s="36" t="s">
        <v>23</v>
      </c>
      <c r="D125" s="37" t="s">
        <v>580</v>
      </c>
      <c r="E125" s="36" t="s">
        <v>128</v>
      </c>
      <c r="F125" s="30" t="s">
        <v>112</v>
      </c>
      <c r="G125" s="38">
        <v>4</v>
      </c>
      <c r="H125" s="38">
        <v>3</v>
      </c>
      <c r="I125" s="38">
        <v>7</v>
      </c>
      <c r="J125" s="37" t="s">
        <v>581</v>
      </c>
      <c r="K125" s="39" t="s">
        <v>582</v>
      </c>
      <c r="L125" s="38" t="s">
        <v>583</v>
      </c>
      <c r="M125" s="40">
        <v>1</v>
      </c>
      <c r="N125" s="41">
        <v>1</v>
      </c>
      <c r="O125" s="41">
        <v>62455</v>
      </c>
      <c r="P125" s="22" t="str">
        <f t="shared" si="2"/>
        <v>220-04-0103 COM. ONCAN CALLE 20 S/N X 25 Y 27 CONSTRUCCION DE TECHO FIRME</v>
      </c>
      <c r="Q125" s="22" t="str">
        <f t="shared" si="3"/>
        <v>1 PZA</v>
      </c>
    </row>
    <row r="126" spans="1:17" ht="36" x14ac:dyDescent="0.25">
      <c r="A126" s="42" t="s">
        <v>584</v>
      </c>
      <c r="B126" s="35" t="s">
        <v>114</v>
      </c>
      <c r="C126" s="36" t="s">
        <v>23</v>
      </c>
      <c r="D126" s="37" t="s">
        <v>585</v>
      </c>
      <c r="E126" s="36" t="s">
        <v>128</v>
      </c>
      <c r="F126" s="30" t="s">
        <v>112</v>
      </c>
      <c r="G126" s="38">
        <v>3</v>
      </c>
      <c r="H126" s="38">
        <v>2</v>
      </c>
      <c r="I126" s="38">
        <v>5</v>
      </c>
      <c r="J126" s="37" t="s">
        <v>586</v>
      </c>
      <c r="K126" s="39" t="s">
        <v>587</v>
      </c>
      <c r="L126" s="38" t="s">
        <v>588</v>
      </c>
      <c r="M126" s="40">
        <v>1</v>
      </c>
      <c r="N126" s="41">
        <v>1</v>
      </c>
      <c r="O126" s="41">
        <v>37473</v>
      </c>
      <c r="P126" s="22" t="str">
        <f t="shared" si="2"/>
        <v>220-04-0100 COM. ONCAN CALLE 27 S/N X 22 Y 24 CONSTRUCCION DE TECHO FIRME</v>
      </c>
      <c r="Q126" s="22" t="str">
        <f t="shared" si="3"/>
        <v>1 PZA</v>
      </c>
    </row>
    <row r="127" spans="1:17" ht="36" x14ac:dyDescent="0.25">
      <c r="A127" s="42" t="s">
        <v>589</v>
      </c>
      <c r="B127" s="35" t="s">
        <v>114</v>
      </c>
      <c r="C127" s="36" t="s">
        <v>34</v>
      </c>
      <c r="D127" s="37" t="s">
        <v>590</v>
      </c>
      <c r="E127" s="36" t="s">
        <v>128</v>
      </c>
      <c r="F127" s="30" t="s">
        <v>112</v>
      </c>
      <c r="G127" s="38">
        <v>2</v>
      </c>
      <c r="H127" s="38">
        <v>1</v>
      </c>
      <c r="I127" s="38">
        <v>3</v>
      </c>
      <c r="J127" s="37" t="s">
        <v>591</v>
      </c>
      <c r="K127" s="39" t="s">
        <v>592</v>
      </c>
      <c r="L127" s="38" t="s">
        <v>593</v>
      </c>
      <c r="M127" s="40">
        <v>1</v>
      </c>
      <c r="N127" s="41">
        <v>1</v>
      </c>
      <c r="O127" s="41">
        <v>49964</v>
      </c>
      <c r="P127" s="22" t="str">
        <f t="shared" si="2"/>
        <v>220-04-0026 COM. SAN PEDRO CHIMAY CALLE 20 S/N X 15 Y 17 CONSTRUCCION DE TECHO FIRME</v>
      </c>
      <c r="Q127" s="22" t="str">
        <f t="shared" si="3"/>
        <v>1 PZA</v>
      </c>
    </row>
    <row r="128" spans="1:17" ht="48" x14ac:dyDescent="0.25">
      <c r="A128" s="42" t="s">
        <v>594</v>
      </c>
      <c r="B128" s="35" t="s">
        <v>114</v>
      </c>
      <c r="C128" s="36" t="s">
        <v>34</v>
      </c>
      <c r="D128" s="37" t="s">
        <v>590</v>
      </c>
      <c r="E128" s="36" t="s">
        <v>128</v>
      </c>
      <c r="F128" s="30" t="s">
        <v>112</v>
      </c>
      <c r="G128" s="38">
        <v>2</v>
      </c>
      <c r="H128" s="38">
        <v>2</v>
      </c>
      <c r="I128" s="38">
        <v>4</v>
      </c>
      <c r="J128" s="37" t="s">
        <v>595</v>
      </c>
      <c r="K128" s="39" t="s">
        <v>215</v>
      </c>
      <c r="L128" s="38" t="s">
        <v>596</v>
      </c>
      <c r="M128" s="40">
        <v>1</v>
      </c>
      <c r="N128" s="41">
        <v>1</v>
      </c>
      <c r="O128" s="41">
        <v>62455</v>
      </c>
      <c r="P128" s="22" t="str">
        <f t="shared" si="2"/>
        <v>220-04-0027 COM. SAN PEDRO CHIMAY CALLE 20 S/N X 15 Y 17 CONSTRUCCION DE TECHO FIRME</v>
      </c>
      <c r="Q128" s="22" t="str">
        <f t="shared" si="3"/>
        <v>1 PZA</v>
      </c>
    </row>
    <row r="129" spans="1:17" ht="36" x14ac:dyDescent="0.25">
      <c r="A129" s="42" t="s">
        <v>597</v>
      </c>
      <c r="B129" s="35" t="s">
        <v>114</v>
      </c>
      <c r="C129" s="36" t="s">
        <v>31</v>
      </c>
      <c r="D129" s="37" t="s">
        <v>598</v>
      </c>
      <c r="E129" s="36" t="s">
        <v>128</v>
      </c>
      <c r="F129" s="30" t="s">
        <v>112</v>
      </c>
      <c r="G129" s="38">
        <v>2</v>
      </c>
      <c r="H129" s="38">
        <v>3</v>
      </c>
      <c r="I129" s="38">
        <v>5</v>
      </c>
      <c r="J129" s="37" t="s">
        <v>599</v>
      </c>
      <c r="K129" s="39" t="s">
        <v>215</v>
      </c>
      <c r="L129" s="38" t="s">
        <v>600</v>
      </c>
      <c r="M129" s="40">
        <v>1</v>
      </c>
      <c r="N129" s="41">
        <v>1</v>
      </c>
      <c r="O129" s="41">
        <v>49964</v>
      </c>
      <c r="P129" s="22" t="str">
        <f t="shared" si="2"/>
        <v>220-04-0214 COM. TAHDZIBICHEN CALLE 42 S/N X 55 Y 57 CONSTRUCCION DE TECHO FIRME</v>
      </c>
      <c r="Q129" s="22" t="str">
        <f t="shared" si="3"/>
        <v>1 PZA</v>
      </c>
    </row>
    <row r="130" spans="1:17" ht="36" x14ac:dyDescent="0.25">
      <c r="A130" s="42" t="s">
        <v>601</v>
      </c>
      <c r="B130" s="35" t="s">
        <v>114</v>
      </c>
      <c r="C130" s="36" t="s">
        <v>31</v>
      </c>
      <c r="D130" s="37" t="s">
        <v>295</v>
      </c>
      <c r="E130" s="36" t="s">
        <v>128</v>
      </c>
      <c r="F130" s="30" t="s">
        <v>112</v>
      </c>
      <c r="G130" s="38">
        <v>3</v>
      </c>
      <c r="H130" s="38">
        <v>1</v>
      </c>
      <c r="I130" s="38">
        <v>4</v>
      </c>
      <c r="J130" s="37" t="s">
        <v>296</v>
      </c>
      <c r="K130" s="39" t="s">
        <v>215</v>
      </c>
      <c r="L130" s="38" t="s">
        <v>602</v>
      </c>
      <c r="M130" s="40">
        <v>1</v>
      </c>
      <c r="N130" s="41">
        <v>1</v>
      </c>
      <c r="O130" s="41">
        <v>109296.25</v>
      </c>
      <c r="P130" s="22" t="str">
        <f t="shared" ref="P130:P193" si="4">CONCATENATE(A130," ",B130," ",C130," ",D130," ",E130)</f>
        <v>220-04-0163 COM. TAHDZIBICHEN CALLE 42-A S/N X 55 CONSTRUCCION DE TECHO FIRME</v>
      </c>
      <c r="Q130" s="22" t="str">
        <f t="shared" si="3"/>
        <v>1 PZA</v>
      </c>
    </row>
    <row r="131" spans="1:17" ht="36" x14ac:dyDescent="0.25">
      <c r="A131" s="42" t="s">
        <v>603</v>
      </c>
      <c r="B131" s="35" t="s">
        <v>114</v>
      </c>
      <c r="C131" s="36" t="s">
        <v>31</v>
      </c>
      <c r="D131" s="37" t="s">
        <v>477</v>
      </c>
      <c r="E131" s="36" t="s">
        <v>128</v>
      </c>
      <c r="F131" s="30" t="s">
        <v>112</v>
      </c>
      <c r="G131" s="38">
        <v>1</v>
      </c>
      <c r="H131" s="38">
        <v>4</v>
      </c>
      <c r="I131" s="38">
        <v>5</v>
      </c>
      <c r="J131" s="37" t="s">
        <v>478</v>
      </c>
      <c r="K131" s="39" t="s">
        <v>215</v>
      </c>
      <c r="L131" s="38" t="s">
        <v>604</v>
      </c>
      <c r="M131" s="40">
        <v>1</v>
      </c>
      <c r="N131" s="41">
        <v>1</v>
      </c>
      <c r="O131" s="41">
        <v>78068.75</v>
      </c>
      <c r="P131" s="22" t="str">
        <f t="shared" si="4"/>
        <v>220-04-0217 COM. TAHDZIBICHEN CALLE 44 S/N X 45 Y 49 CONSTRUCCION DE TECHO FIRME</v>
      </c>
      <c r="Q131" s="22" t="str">
        <f t="shared" ref="Q131:Q194" si="5">CONCATENATE(N131," ",F131)</f>
        <v>1 PZA</v>
      </c>
    </row>
    <row r="132" spans="1:17" ht="36" x14ac:dyDescent="0.25">
      <c r="A132" s="42" t="s">
        <v>605</v>
      </c>
      <c r="B132" s="35" t="s">
        <v>114</v>
      </c>
      <c r="C132" s="36" t="s">
        <v>31</v>
      </c>
      <c r="D132" s="37" t="s">
        <v>311</v>
      </c>
      <c r="E132" s="36" t="s">
        <v>128</v>
      </c>
      <c r="F132" s="30" t="s">
        <v>112</v>
      </c>
      <c r="G132" s="38">
        <v>4</v>
      </c>
      <c r="H132" s="38">
        <v>1</v>
      </c>
      <c r="I132" s="38">
        <v>5</v>
      </c>
      <c r="J132" s="37" t="s">
        <v>481</v>
      </c>
      <c r="K132" s="39" t="s">
        <v>215</v>
      </c>
      <c r="L132" s="38" t="s">
        <v>606</v>
      </c>
      <c r="M132" s="40">
        <v>1</v>
      </c>
      <c r="N132" s="41">
        <v>1</v>
      </c>
      <c r="O132" s="41">
        <v>109296.25</v>
      </c>
      <c r="P132" s="22" t="str">
        <f t="shared" si="4"/>
        <v>220-04-0165 COM. TAHDZIBICHEN CALLE 51 S/N X 42 Y 46 CONSTRUCCION DE TECHO FIRME</v>
      </c>
      <c r="Q132" s="22" t="str">
        <f t="shared" si="5"/>
        <v>1 PZA</v>
      </c>
    </row>
    <row r="133" spans="1:17" ht="36" x14ac:dyDescent="0.25">
      <c r="A133" s="42" t="s">
        <v>607</v>
      </c>
      <c r="B133" s="35" t="s">
        <v>114</v>
      </c>
      <c r="C133" s="36" t="s">
        <v>32</v>
      </c>
      <c r="D133" s="37" t="s">
        <v>299</v>
      </c>
      <c r="E133" s="36" t="s">
        <v>128</v>
      </c>
      <c r="F133" s="30" t="s">
        <v>112</v>
      </c>
      <c r="G133" s="38">
        <v>2</v>
      </c>
      <c r="H133" s="38">
        <v>2</v>
      </c>
      <c r="I133" s="38">
        <v>4</v>
      </c>
      <c r="J133" s="37" t="s">
        <v>608</v>
      </c>
      <c r="K133" s="39" t="s">
        <v>609</v>
      </c>
      <c r="L133" s="38" t="s">
        <v>610</v>
      </c>
      <c r="M133" s="40">
        <v>1</v>
      </c>
      <c r="N133" s="41">
        <v>1</v>
      </c>
      <c r="O133" s="41">
        <v>93682.5</v>
      </c>
      <c r="P133" s="22" t="str">
        <f t="shared" si="4"/>
        <v>220-04-0012 COM. XCUNYA CALLE 20 S/N X 21 CONSTRUCCION DE TECHO FIRME</v>
      </c>
      <c r="Q133" s="22" t="str">
        <f t="shared" si="5"/>
        <v>1 PZA</v>
      </c>
    </row>
    <row r="134" spans="1:17" ht="36" x14ac:dyDescent="0.25">
      <c r="A134" s="42" t="s">
        <v>611</v>
      </c>
      <c r="B134" s="35" t="s">
        <v>111</v>
      </c>
      <c r="C134" s="36" t="s">
        <v>373</v>
      </c>
      <c r="D134" s="37" t="s">
        <v>612</v>
      </c>
      <c r="E134" s="36" t="s">
        <v>128</v>
      </c>
      <c r="F134" s="30" t="s">
        <v>112</v>
      </c>
      <c r="G134" s="38">
        <v>1</v>
      </c>
      <c r="H134" s="38">
        <v>1</v>
      </c>
      <c r="I134" s="38">
        <v>2</v>
      </c>
      <c r="J134" s="37" t="s">
        <v>613</v>
      </c>
      <c r="K134" s="39" t="s">
        <v>614</v>
      </c>
      <c r="L134" s="38" t="s">
        <v>615</v>
      </c>
      <c r="M134" s="40">
        <v>1</v>
      </c>
      <c r="N134" s="41">
        <v>1</v>
      </c>
      <c r="O134" s="41">
        <v>124910</v>
      </c>
      <c r="P134" s="22" t="str">
        <f t="shared" si="4"/>
        <v>220-04-0168 FRACC. CIUDAD CAUCEL CALLE 96 S/N X 29-B Y 31 CONSTRUCCION DE TECHO FIRME</v>
      </c>
      <c r="Q134" s="22" t="str">
        <f t="shared" si="5"/>
        <v>1 PZA</v>
      </c>
    </row>
    <row r="135" spans="1:17" ht="409.5" x14ac:dyDescent="0.25">
      <c r="A135" s="42" t="s">
        <v>616</v>
      </c>
      <c r="B135" s="35" t="s">
        <v>103</v>
      </c>
      <c r="C135" s="36" t="s">
        <v>16</v>
      </c>
      <c r="D135" s="37" t="s">
        <v>617</v>
      </c>
      <c r="E135" s="36" t="s">
        <v>148</v>
      </c>
      <c r="F135" s="38" t="s">
        <v>107</v>
      </c>
      <c r="G135" s="38">
        <v>365</v>
      </c>
      <c r="H135" s="38">
        <v>388</v>
      </c>
      <c r="I135" s="38">
        <v>753</v>
      </c>
      <c r="J135" s="37" t="s">
        <v>618</v>
      </c>
      <c r="K135" s="39">
        <v>9996434013</v>
      </c>
      <c r="L135" s="38" t="s">
        <v>619</v>
      </c>
      <c r="M135" s="40">
        <v>254</v>
      </c>
      <c r="N135" s="41">
        <v>2118</v>
      </c>
      <c r="O135" s="41">
        <v>1487683.2</v>
      </c>
      <c r="P135" s="22" t="str">
        <f t="shared" si="4"/>
        <v>221-01-0155 COL. DZUNUNCAN CONOCIDA COMO CALLE 80-A X 189 Y 189-A, 189 A X 80-A Y 80-B, 80-A X189-A Y 189-B, 189-B X 80-A Y 80-B, 80-B X 189-B Y 189-B-1, 80-A X 189-B Y 189-B-1, 189-B-1 X 80-A Y 80-B, 80-A1 X 189-B-1 X 189-C, 80-A X 189-B1 Y 189-C, 189-C X 80-A Y 80-B, 80-B X 189-C Y 189-D, 189-D X 80-A Y 80-B, 80-A X 189-C-Y 189-D, 80-B X 189-A Y 189-B, 82-B X 189-B Y 189-D, 189-B X 80-A Y 82-A, 189-B X 82-A Y 82-B, 189-B X 82 Y 82-B, 82 X 189 Y 189-B, 82 X 189-B Y 189-D, 189-D X 82 Y 82-B, 189-D X 82-A Y 82-B, 82-A X 189-C Y 189-D, 189-D X 80-A Y 80-B, 189-C X 80-A Y 82-A, 189-B1 X 80-A Y 82-A, 82-A X 189-B-1 Y 189-C AMPLIACION DE RED DE AGUA POTABLE</v>
      </c>
      <c r="Q135" s="22" t="str">
        <f t="shared" si="5"/>
        <v>2118 ML</v>
      </c>
    </row>
    <row r="136" spans="1:17" ht="36" x14ac:dyDescent="0.25">
      <c r="A136" s="42" t="s">
        <v>620</v>
      </c>
      <c r="B136" s="35" t="s">
        <v>103</v>
      </c>
      <c r="C136" s="36" t="s">
        <v>621</v>
      </c>
      <c r="D136" s="37" t="s">
        <v>622</v>
      </c>
      <c r="E136" s="36" t="s">
        <v>148</v>
      </c>
      <c r="F136" s="38" t="s">
        <v>107</v>
      </c>
      <c r="G136" s="38">
        <v>10</v>
      </c>
      <c r="H136" s="38">
        <v>12</v>
      </c>
      <c r="I136" s="38">
        <v>22</v>
      </c>
      <c r="J136" s="37" t="s">
        <v>623</v>
      </c>
      <c r="K136" s="39">
        <v>9995051157</v>
      </c>
      <c r="L136" s="38" t="s">
        <v>624</v>
      </c>
      <c r="M136" s="40">
        <v>10</v>
      </c>
      <c r="N136" s="41">
        <v>90</v>
      </c>
      <c r="O136" s="41">
        <v>63216</v>
      </c>
      <c r="P136" s="22" t="str">
        <f t="shared" si="4"/>
        <v>221-01-0085 COL. EMILIANO ZAPATA SUR III CALLE 165-A X 94 Y 94-A AMPLIACION DE RED DE AGUA POTABLE</v>
      </c>
      <c r="Q136" s="22" t="str">
        <f t="shared" si="5"/>
        <v>90 ML</v>
      </c>
    </row>
    <row r="137" spans="1:17" ht="48" x14ac:dyDescent="0.25">
      <c r="A137" s="42" t="s">
        <v>625</v>
      </c>
      <c r="B137" s="35" t="s">
        <v>103</v>
      </c>
      <c r="C137" s="36" t="s">
        <v>121</v>
      </c>
      <c r="D137" s="37" t="s">
        <v>626</v>
      </c>
      <c r="E137" s="36" t="s">
        <v>148</v>
      </c>
      <c r="F137" s="38" t="s">
        <v>107</v>
      </c>
      <c r="G137" s="38">
        <v>2</v>
      </c>
      <c r="H137" s="38">
        <v>3</v>
      </c>
      <c r="I137" s="38">
        <v>5</v>
      </c>
      <c r="J137" s="37" t="s">
        <v>627</v>
      </c>
      <c r="K137" s="39" t="s">
        <v>628</v>
      </c>
      <c r="L137" s="38" t="s">
        <v>629</v>
      </c>
      <c r="M137" s="40"/>
      <c r="N137" s="41">
        <v>110</v>
      </c>
      <c r="O137" s="41">
        <v>77264</v>
      </c>
      <c r="P137" s="22" t="str">
        <f t="shared" si="4"/>
        <v>221-01-0194 COL. GUADALUPANA CONOCIDA COMO CALLE 60-A X 187-D2 Y 187-E AMPLIACION DE RED DE AGUA POTABLE</v>
      </c>
      <c r="Q137" s="22" t="str">
        <f t="shared" si="5"/>
        <v>110 ML</v>
      </c>
    </row>
    <row r="138" spans="1:17" ht="84" x14ac:dyDescent="0.25">
      <c r="A138" s="42" t="s">
        <v>630</v>
      </c>
      <c r="B138" s="35" t="s">
        <v>103</v>
      </c>
      <c r="C138" s="36" t="s">
        <v>121</v>
      </c>
      <c r="D138" s="37" t="s">
        <v>631</v>
      </c>
      <c r="E138" s="36" t="s">
        <v>148</v>
      </c>
      <c r="F138" s="38" t="s">
        <v>107</v>
      </c>
      <c r="G138" s="38">
        <v>20</v>
      </c>
      <c r="H138" s="38">
        <v>19</v>
      </c>
      <c r="I138" s="38">
        <v>39</v>
      </c>
      <c r="J138" s="37" t="s">
        <v>632</v>
      </c>
      <c r="K138" s="39">
        <v>9993558090</v>
      </c>
      <c r="L138" s="38" t="s">
        <v>633</v>
      </c>
      <c r="M138" s="40">
        <v>11</v>
      </c>
      <c r="N138" s="41">
        <v>280</v>
      </c>
      <c r="O138" s="41">
        <v>196672</v>
      </c>
      <c r="P138" s="22" t="str">
        <f t="shared" si="4"/>
        <v>221-01-0259 COL. GUADALUPANA CONOCIDA COMO CALLE 64 X 193 Y 195 (COMPLEMENTO), 64 X 195 Y 197, 64 X 197 Y 199 AMPLIACION DE RED DE AGUA POTABLE</v>
      </c>
      <c r="Q138" s="22" t="str">
        <f t="shared" si="5"/>
        <v>280 ML</v>
      </c>
    </row>
    <row r="139" spans="1:17" ht="36" x14ac:dyDescent="0.25">
      <c r="A139" s="42" t="s">
        <v>634</v>
      </c>
      <c r="B139" s="35" t="s">
        <v>114</v>
      </c>
      <c r="C139" s="36" t="s">
        <v>20</v>
      </c>
      <c r="D139" s="37" t="s">
        <v>635</v>
      </c>
      <c r="E139" s="36" t="s">
        <v>148</v>
      </c>
      <c r="F139" s="38" t="s">
        <v>107</v>
      </c>
      <c r="G139" s="38">
        <v>9</v>
      </c>
      <c r="H139" s="38">
        <v>6</v>
      </c>
      <c r="I139" s="38">
        <v>15</v>
      </c>
      <c r="J139" s="37" t="s">
        <v>636</v>
      </c>
      <c r="K139" s="39">
        <v>9992452740</v>
      </c>
      <c r="L139" s="38" t="s">
        <v>637</v>
      </c>
      <c r="M139" s="40">
        <v>3</v>
      </c>
      <c r="N139" s="41">
        <v>76</v>
      </c>
      <c r="O139" s="41">
        <v>53382.400000000001</v>
      </c>
      <c r="P139" s="22" t="str">
        <f t="shared" si="4"/>
        <v>221-01-0476 COM. CAUCEL CALLE 11 X 16 Y 16-A AMPLIACION DE RED DE AGUA POTABLE</v>
      </c>
      <c r="Q139" s="22" t="str">
        <f t="shared" si="5"/>
        <v>76 ML</v>
      </c>
    </row>
    <row r="140" spans="1:17" ht="132" x14ac:dyDescent="0.25">
      <c r="A140" s="42" t="s">
        <v>638</v>
      </c>
      <c r="B140" s="35" t="s">
        <v>114</v>
      </c>
      <c r="C140" s="36" t="s">
        <v>20</v>
      </c>
      <c r="D140" s="37" t="s">
        <v>639</v>
      </c>
      <c r="E140" s="36" t="s">
        <v>148</v>
      </c>
      <c r="F140" s="38" t="s">
        <v>107</v>
      </c>
      <c r="G140" s="38">
        <v>14</v>
      </c>
      <c r="H140" s="38">
        <v>11</v>
      </c>
      <c r="I140" s="38">
        <v>25</v>
      </c>
      <c r="J140" s="37" t="s">
        <v>640</v>
      </c>
      <c r="K140" s="39" t="s">
        <v>641</v>
      </c>
      <c r="L140" s="38" t="s">
        <v>642</v>
      </c>
      <c r="M140" s="40">
        <v>6</v>
      </c>
      <c r="N140" s="41">
        <v>246</v>
      </c>
      <c r="O140" s="41">
        <v>172790.39999999999</v>
      </c>
      <c r="P140" s="22" t="str">
        <f t="shared" si="4"/>
        <v>221-01-0385 COM. CAUCEL CONOCIDA COMO CALLE 28 X 21-B Y 23, 23 X 28 HACIA EL PONIENTE HASTA LA CASA DE LUCELY MIJANGOS CHAN AMPLIACION DE RED DE AGUA POTABLE</v>
      </c>
      <c r="Q140" s="22" t="str">
        <f t="shared" si="5"/>
        <v>246 ML</v>
      </c>
    </row>
    <row r="141" spans="1:17" ht="48" x14ac:dyDescent="0.25">
      <c r="A141" s="42" t="s">
        <v>643</v>
      </c>
      <c r="B141" s="35" t="s">
        <v>114</v>
      </c>
      <c r="C141" s="36" t="s">
        <v>44</v>
      </c>
      <c r="D141" s="37" t="s">
        <v>644</v>
      </c>
      <c r="E141" s="36" t="s">
        <v>148</v>
      </c>
      <c r="F141" s="38" t="s">
        <v>107</v>
      </c>
      <c r="G141" s="38">
        <v>6</v>
      </c>
      <c r="H141" s="38">
        <v>2</v>
      </c>
      <c r="I141" s="38">
        <v>8</v>
      </c>
      <c r="J141" s="37" t="s">
        <v>645</v>
      </c>
      <c r="K141" s="39">
        <v>9991975923</v>
      </c>
      <c r="L141" s="38" t="s">
        <v>646</v>
      </c>
      <c r="M141" s="40"/>
      <c r="N141" s="41">
        <v>128</v>
      </c>
      <c r="O141" s="41">
        <v>89907.199999999997</v>
      </c>
      <c r="P141" s="22" t="str">
        <f t="shared" si="4"/>
        <v>221-01-0118 COM. CHOLUL CALLE 25 X 30 Y 32 AMPLIACION DE RED DE AGUA POTABLE</v>
      </c>
      <c r="Q141" s="22" t="str">
        <f t="shared" si="5"/>
        <v>128 ML</v>
      </c>
    </row>
    <row r="142" spans="1:17" ht="108" x14ac:dyDescent="0.25">
      <c r="A142" s="42" t="s">
        <v>647</v>
      </c>
      <c r="B142" s="35" t="s">
        <v>114</v>
      </c>
      <c r="C142" s="36" t="s">
        <v>16</v>
      </c>
      <c r="D142" s="37" t="s">
        <v>648</v>
      </c>
      <c r="E142" s="36" t="s">
        <v>148</v>
      </c>
      <c r="F142" s="38" t="s">
        <v>107</v>
      </c>
      <c r="G142" s="38">
        <v>3</v>
      </c>
      <c r="H142" s="38">
        <v>4</v>
      </c>
      <c r="I142" s="38">
        <v>7</v>
      </c>
      <c r="J142" s="37" t="s">
        <v>649</v>
      </c>
      <c r="K142" s="39" t="s">
        <v>650</v>
      </c>
      <c r="L142" s="38" t="s">
        <v>651</v>
      </c>
      <c r="M142" s="40"/>
      <c r="N142" s="41">
        <v>110</v>
      </c>
      <c r="O142" s="41">
        <v>77264</v>
      </c>
      <c r="P142" s="22" t="str">
        <f t="shared" si="4"/>
        <v>221-01-0437 COM. DZUNUNCAN CALLE 24 DIAGONAL X 29-A AL SUR HASTA LA CASA DE ANGELICA IRASEMA MARIN LIZARRAGA AMPLIACION DE RED DE AGUA POTABLE</v>
      </c>
      <c r="Q142" s="22" t="str">
        <f t="shared" si="5"/>
        <v>110 ML</v>
      </c>
    </row>
    <row r="143" spans="1:17" ht="96" x14ac:dyDescent="0.25">
      <c r="A143" s="42" t="s">
        <v>652</v>
      </c>
      <c r="B143" s="35" t="s">
        <v>114</v>
      </c>
      <c r="C143" s="36" t="s">
        <v>16</v>
      </c>
      <c r="D143" s="37" t="s">
        <v>653</v>
      </c>
      <c r="E143" s="36" t="s">
        <v>148</v>
      </c>
      <c r="F143" s="38" t="s">
        <v>107</v>
      </c>
      <c r="G143" s="38">
        <v>12</v>
      </c>
      <c r="H143" s="38">
        <v>12</v>
      </c>
      <c r="I143" s="38">
        <v>24</v>
      </c>
      <c r="J143" s="37" t="s">
        <v>654</v>
      </c>
      <c r="K143" s="39">
        <v>9995483400</v>
      </c>
      <c r="L143" s="38" t="s">
        <v>655</v>
      </c>
      <c r="M143" s="40">
        <v>7</v>
      </c>
      <c r="N143" s="41">
        <v>370</v>
      </c>
      <c r="O143" s="41">
        <v>259888</v>
      </c>
      <c r="P143" s="22" t="str">
        <f t="shared" si="4"/>
        <v>221-01-0046 COM. DZUNUNCAN CALLE 23 X 24 DIAGONAL Y AL PONIENTE HASTA LA CASA DE ARACELY GIJON MOLINA AMPLIACION DE RED DE AGUA POTABLE</v>
      </c>
      <c r="Q143" s="22" t="str">
        <f t="shared" si="5"/>
        <v>370 ML</v>
      </c>
    </row>
    <row r="144" spans="1:17" ht="36" x14ac:dyDescent="0.25">
      <c r="A144" s="42" t="s">
        <v>656</v>
      </c>
      <c r="B144" s="35" t="s">
        <v>114</v>
      </c>
      <c r="C144" s="36" t="s">
        <v>14</v>
      </c>
      <c r="D144" s="37" t="s">
        <v>657</v>
      </c>
      <c r="E144" s="36" t="s">
        <v>148</v>
      </c>
      <c r="F144" s="38" t="s">
        <v>107</v>
      </c>
      <c r="G144" s="38">
        <v>3</v>
      </c>
      <c r="H144" s="38">
        <v>1</v>
      </c>
      <c r="I144" s="38">
        <v>4</v>
      </c>
      <c r="J144" s="37" t="s">
        <v>658</v>
      </c>
      <c r="K144" s="39">
        <v>9994945487</v>
      </c>
      <c r="L144" s="38" t="s">
        <v>659</v>
      </c>
      <c r="M144" s="40">
        <v>2</v>
      </c>
      <c r="N144" s="41">
        <v>116</v>
      </c>
      <c r="O144" s="41">
        <v>81478.399999999994</v>
      </c>
      <c r="P144" s="22" t="str">
        <f t="shared" si="4"/>
        <v>221-01-0524 COM. SAN MATIAS COSGAYA CALLE 16 X 19 Y 21 AMPLIACION DE RED DE AGUA POTABLE</v>
      </c>
      <c r="Q144" s="22" t="str">
        <f t="shared" si="5"/>
        <v>116 ML</v>
      </c>
    </row>
    <row r="145" spans="1:17" ht="36" x14ac:dyDescent="0.25">
      <c r="A145" s="42" t="s">
        <v>660</v>
      </c>
      <c r="B145" s="35" t="s">
        <v>114</v>
      </c>
      <c r="C145" s="36" t="s">
        <v>661</v>
      </c>
      <c r="D145" s="37" t="s">
        <v>662</v>
      </c>
      <c r="E145" s="36" t="s">
        <v>148</v>
      </c>
      <c r="F145" s="38" t="s">
        <v>107</v>
      </c>
      <c r="G145" s="38">
        <v>4</v>
      </c>
      <c r="H145" s="38">
        <v>5</v>
      </c>
      <c r="I145" s="38">
        <v>9</v>
      </c>
      <c r="J145" s="37" t="s">
        <v>663</v>
      </c>
      <c r="K145" s="39">
        <v>9992869671</v>
      </c>
      <c r="L145" s="38" t="s">
        <v>664</v>
      </c>
      <c r="M145" s="40"/>
      <c r="N145" s="41">
        <v>87</v>
      </c>
      <c r="O145" s="41">
        <v>61108.800000000003</v>
      </c>
      <c r="P145" s="22" t="str">
        <f t="shared" si="4"/>
        <v>221-01-0403 COM. SANTA GERTRUDIS COPO CALLE 9 X 12-A Y 12-B AMPLIACION DE RED DE AGUA POTABLE</v>
      </c>
      <c r="Q145" s="22" t="str">
        <f t="shared" si="5"/>
        <v>87 ML</v>
      </c>
    </row>
    <row r="146" spans="1:17" ht="108" x14ac:dyDescent="0.25">
      <c r="A146" s="42" t="s">
        <v>665</v>
      </c>
      <c r="B146" s="35" t="s">
        <v>114</v>
      </c>
      <c r="C146" s="36" t="s">
        <v>661</v>
      </c>
      <c r="D146" s="37" t="s">
        <v>666</v>
      </c>
      <c r="E146" s="36" t="s">
        <v>148</v>
      </c>
      <c r="F146" s="38" t="s">
        <v>107</v>
      </c>
      <c r="G146" s="38">
        <v>3</v>
      </c>
      <c r="H146" s="38">
        <v>0</v>
      </c>
      <c r="I146" s="38">
        <v>3</v>
      </c>
      <c r="J146" s="37" t="s">
        <v>667</v>
      </c>
      <c r="K146" s="39" t="s">
        <v>135</v>
      </c>
      <c r="L146" s="38" t="s">
        <v>668</v>
      </c>
      <c r="M146" s="40"/>
      <c r="N146" s="41">
        <v>55</v>
      </c>
      <c r="O146" s="41">
        <v>38632</v>
      </c>
      <c r="P146" s="22" t="str">
        <f t="shared" si="4"/>
        <v>221-01-0405 COM. SANTA GERTRUDIS COPO CONOCIDA COMO CALLE 12-B X 7-B HACIA EL NORTE HASTA LA CASA DE JOSE TEODOMIRO CAB PECH AMPLIACION DE RED DE AGUA POTABLE</v>
      </c>
      <c r="Q146" s="22" t="str">
        <f t="shared" si="5"/>
        <v>55 ML</v>
      </c>
    </row>
    <row r="147" spans="1:17" ht="84" x14ac:dyDescent="0.25">
      <c r="A147" s="42" t="s">
        <v>669</v>
      </c>
      <c r="B147" s="35" t="s">
        <v>114</v>
      </c>
      <c r="C147" s="36" t="s">
        <v>11</v>
      </c>
      <c r="D147" s="37" t="s">
        <v>670</v>
      </c>
      <c r="E147" s="36" t="s">
        <v>148</v>
      </c>
      <c r="F147" s="38" t="s">
        <v>107</v>
      </c>
      <c r="G147" s="38">
        <v>3</v>
      </c>
      <c r="H147" s="38">
        <v>4</v>
      </c>
      <c r="I147" s="38">
        <v>7</v>
      </c>
      <c r="J147" s="37" t="s">
        <v>671</v>
      </c>
      <c r="K147" s="39">
        <v>9993336656</v>
      </c>
      <c r="L147" s="38" t="s">
        <v>672</v>
      </c>
      <c r="M147" s="40">
        <v>2</v>
      </c>
      <c r="N147" s="41">
        <v>210</v>
      </c>
      <c r="O147" s="41">
        <v>147504</v>
      </c>
      <c r="P147" s="22" t="str">
        <f t="shared" si="4"/>
        <v>221-01-0249 COM. SITPACH CALLE 6  X 19 AL SUR HASTA LA CASA DE PAOLA BEATRIZ CAMARA CHALE AMPLIACION DE RED DE AGUA POTABLE</v>
      </c>
      <c r="Q147" s="22" t="str">
        <f t="shared" si="5"/>
        <v>210 ML</v>
      </c>
    </row>
    <row r="148" spans="1:17" ht="409.5" x14ac:dyDescent="0.25">
      <c r="A148" s="42" t="s">
        <v>673</v>
      </c>
      <c r="B148" s="35" t="s">
        <v>103</v>
      </c>
      <c r="C148" s="36" t="s">
        <v>16</v>
      </c>
      <c r="D148" s="37" t="s">
        <v>674</v>
      </c>
      <c r="E148" s="36" t="s">
        <v>106</v>
      </c>
      <c r="F148" s="38" t="s">
        <v>107</v>
      </c>
      <c r="G148" s="38">
        <v>365</v>
      </c>
      <c r="H148" s="38">
        <v>388</v>
      </c>
      <c r="I148" s="38">
        <v>753</v>
      </c>
      <c r="J148" s="37" t="s">
        <v>618</v>
      </c>
      <c r="K148" s="39">
        <v>9996434013</v>
      </c>
      <c r="L148" s="38" t="s">
        <v>675</v>
      </c>
      <c r="M148" s="40">
        <v>254</v>
      </c>
      <c r="N148" s="41">
        <v>2025.06</v>
      </c>
      <c r="O148" s="41">
        <v>5751656.4100000001</v>
      </c>
      <c r="P148" s="22" t="str">
        <f t="shared" si="4"/>
        <v>221-01-0156 COL. DZUNUNCAN CONOCIDA COMO CALLE 80-A X 189 Y 189-A, 189 A X 80-A Y 80-B, 80-A X189-A Y 189-B, 189-B X 80-A Y 80-B, 80-B X 189-B Y 189-B-1, 80-A X 189-B Y 189-B-1, 189-B-1 X 80-A Y 80-B, 80-B X 189-B1 Y 189-C, 80-A X 189-B1 Y 189-C, 189-C X 80-A Y 80-B, 80-B X 189-C Y 189-D, 189-D X 80-A Y 80-B, 80-A X 189-C-Y 189-D, 80-B X 189-A Y 189-B, 82-B X 189-B Y 189-D , 189-B X 80-A Y 82-A, 189-B X 82-A Y 82-B, 189-B X 82 Y 82-B, 189-D X 82 Y 82-B, 189-D X 82-A Y 82-B, 82-A X 189-C Y 189-D, 189-D X 80-A Y 80-B, 189-C X 80-A Y 82-A, 189-B1 X 80-A Y 82-A, 82-A X 189-B-1 Y 189-C AMPLIACION DE RED ELECTRICA</v>
      </c>
      <c r="Q148" s="22" t="str">
        <f t="shared" si="5"/>
        <v>2025.06 ML</v>
      </c>
    </row>
    <row r="149" spans="1:17" ht="72" x14ac:dyDescent="0.25">
      <c r="A149" s="42" t="s">
        <v>676</v>
      </c>
      <c r="B149" s="35" t="s">
        <v>103</v>
      </c>
      <c r="C149" s="36" t="s">
        <v>621</v>
      </c>
      <c r="D149" s="37" t="s">
        <v>677</v>
      </c>
      <c r="E149" s="36" t="s">
        <v>106</v>
      </c>
      <c r="F149" s="38" t="s">
        <v>107</v>
      </c>
      <c r="G149" s="38">
        <v>10</v>
      </c>
      <c r="H149" s="38">
        <v>12</v>
      </c>
      <c r="I149" s="38">
        <v>22</v>
      </c>
      <c r="J149" s="37" t="s">
        <v>623</v>
      </c>
      <c r="K149" s="39">
        <v>9995051157</v>
      </c>
      <c r="L149" s="38" t="s">
        <v>624</v>
      </c>
      <c r="M149" s="40">
        <v>10</v>
      </c>
      <c r="N149" s="41">
        <v>130</v>
      </c>
      <c r="O149" s="41">
        <v>369231.2</v>
      </c>
      <c r="P149" s="22" t="str">
        <f t="shared" si="4"/>
        <v>221-01-0084 COL. EMILIANO ZAPATA SUR III CALLE 165-A X 94 Y 94-A, 94-A X 165-A Y 167 (COMPLEMENTO) AMPLIACION DE RED ELECTRICA</v>
      </c>
      <c r="Q149" s="22" t="str">
        <f t="shared" si="5"/>
        <v>130 ML</v>
      </c>
    </row>
    <row r="150" spans="1:17" ht="48" x14ac:dyDescent="0.25">
      <c r="A150" s="42" t="s">
        <v>678</v>
      </c>
      <c r="B150" s="35" t="s">
        <v>103</v>
      </c>
      <c r="C150" s="36" t="s">
        <v>121</v>
      </c>
      <c r="D150" s="37" t="s">
        <v>626</v>
      </c>
      <c r="E150" s="36" t="s">
        <v>106</v>
      </c>
      <c r="F150" s="38" t="s">
        <v>107</v>
      </c>
      <c r="G150" s="38">
        <v>2</v>
      </c>
      <c r="H150" s="38">
        <v>3</v>
      </c>
      <c r="I150" s="38">
        <v>5</v>
      </c>
      <c r="J150" s="37" t="s">
        <v>627</v>
      </c>
      <c r="K150" s="39" t="s">
        <v>628</v>
      </c>
      <c r="L150" s="38" t="s">
        <v>629</v>
      </c>
      <c r="M150" s="40"/>
      <c r="N150" s="41">
        <v>110</v>
      </c>
      <c r="O150" s="41">
        <v>312426.40000000002</v>
      </c>
      <c r="P150" s="22" t="str">
        <f t="shared" si="4"/>
        <v>221-01-0195 COL. GUADALUPANA CONOCIDA COMO CALLE 60-A X 187-D2 Y 187-E AMPLIACION DE RED ELECTRICA</v>
      </c>
      <c r="Q150" s="22" t="str">
        <f t="shared" si="5"/>
        <v>110 ML</v>
      </c>
    </row>
    <row r="151" spans="1:17" ht="72" x14ac:dyDescent="0.25">
      <c r="A151" s="42" t="s">
        <v>679</v>
      </c>
      <c r="B151" s="35" t="s">
        <v>103</v>
      </c>
      <c r="C151" s="36" t="s">
        <v>121</v>
      </c>
      <c r="D151" s="37" t="s">
        <v>680</v>
      </c>
      <c r="E151" s="36" t="s">
        <v>106</v>
      </c>
      <c r="F151" s="38" t="s">
        <v>107</v>
      </c>
      <c r="G151" s="38">
        <v>20</v>
      </c>
      <c r="H151" s="38">
        <v>19</v>
      </c>
      <c r="I151" s="38">
        <v>39</v>
      </c>
      <c r="J151" s="37" t="s">
        <v>632</v>
      </c>
      <c r="K151" s="39">
        <v>9993558090</v>
      </c>
      <c r="L151" s="38" t="s">
        <v>633</v>
      </c>
      <c r="M151" s="40">
        <v>11</v>
      </c>
      <c r="N151" s="41">
        <v>345</v>
      </c>
      <c r="O151" s="41">
        <v>979882.8</v>
      </c>
      <c r="P151" s="22" t="str">
        <f t="shared" si="4"/>
        <v>221-01-0260 COL. GUADALUPANA CONOCIDA COMO CALLE 64 X 193 Y 195, 64 X 195 Y 197, 64 X 197 Y 199 AMPLIACION DE RED ELECTRICA</v>
      </c>
      <c r="Q151" s="22" t="str">
        <f t="shared" si="5"/>
        <v>345 ML</v>
      </c>
    </row>
    <row r="152" spans="1:17" ht="132" x14ac:dyDescent="0.25">
      <c r="A152" s="42" t="s">
        <v>681</v>
      </c>
      <c r="B152" s="35" t="s">
        <v>114</v>
      </c>
      <c r="C152" s="36" t="s">
        <v>20</v>
      </c>
      <c r="D152" s="37" t="s">
        <v>639</v>
      </c>
      <c r="E152" s="36" t="s">
        <v>106</v>
      </c>
      <c r="F152" s="38" t="s">
        <v>107</v>
      </c>
      <c r="G152" s="38">
        <v>14</v>
      </c>
      <c r="H152" s="38">
        <v>11</v>
      </c>
      <c r="I152" s="38">
        <v>25</v>
      </c>
      <c r="J152" s="37" t="s">
        <v>640</v>
      </c>
      <c r="K152" s="39" t="s">
        <v>641</v>
      </c>
      <c r="L152" s="38" t="s">
        <v>642</v>
      </c>
      <c r="M152" s="40">
        <v>6</v>
      </c>
      <c r="N152" s="41">
        <v>246</v>
      </c>
      <c r="O152" s="41">
        <v>698699.04</v>
      </c>
      <c r="P152" s="22" t="str">
        <f t="shared" si="4"/>
        <v>221-01-0386 COM. CAUCEL CONOCIDA COMO CALLE 28 X 21-B Y 23, 23 X 28 HACIA EL PONIENTE HASTA LA CASA DE LUCELY MIJANGOS CHAN AMPLIACION DE RED ELECTRICA</v>
      </c>
      <c r="Q152" s="22" t="str">
        <f t="shared" si="5"/>
        <v>246 ML</v>
      </c>
    </row>
    <row r="153" spans="1:17" ht="36" x14ac:dyDescent="0.25">
      <c r="A153" s="42" t="s">
        <v>682</v>
      </c>
      <c r="B153" s="35" t="s">
        <v>114</v>
      </c>
      <c r="C153" s="36" t="s">
        <v>20</v>
      </c>
      <c r="D153" s="37" t="s">
        <v>635</v>
      </c>
      <c r="E153" s="36" t="s">
        <v>106</v>
      </c>
      <c r="F153" s="38" t="s">
        <v>107</v>
      </c>
      <c r="G153" s="38">
        <v>9</v>
      </c>
      <c r="H153" s="38">
        <v>6</v>
      </c>
      <c r="I153" s="38">
        <v>15</v>
      </c>
      <c r="J153" s="37" t="s">
        <v>636</v>
      </c>
      <c r="K153" s="39">
        <v>9992452740</v>
      </c>
      <c r="L153" s="38" t="s">
        <v>683</v>
      </c>
      <c r="M153" s="40">
        <v>3</v>
      </c>
      <c r="N153" s="41">
        <v>92</v>
      </c>
      <c r="O153" s="41">
        <v>261302.08000000002</v>
      </c>
      <c r="P153" s="22" t="str">
        <f t="shared" si="4"/>
        <v>221-01-0475 COM. CAUCEL CALLE 11 X 16 Y 16-A AMPLIACION DE RED ELECTRICA</v>
      </c>
      <c r="Q153" s="22" t="str">
        <f t="shared" si="5"/>
        <v>92 ML</v>
      </c>
    </row>
    <row r="154" spans="1:17" ht="96" x14ac:dyDescent="0.25">
      <c r="A154" s="42" t="s">
        <v>684</v>
      </c>
      <c r="B154" s="35" t="s">
        <v>114</v>
      </c>
      <c r="C154" s="36" t="s">
        <v>16</v>
      </c>
      <c r="D154" s="37" t="s">
        <v>653</v>
      </c>
      <c r="E154" s="36" t="s">
        <v>106</v>
      </c>
      <c r="F154" s="38" t="s">
        <v>107</v>
      </c>
      <c r="G154" s="38">
        <v>12</v>
      </c>
      <c r="H154" s="38">
        <v>12</v>
      </c>
      <c r="I154" s="38">
        <v>24</v>
      </c>
      <c r="J154" s="37" t="s">
        <v>654</v>
      </c>
      <c r="K154" s="39">
        <v>9995483400</v>
      </c>
      <c r="L154" s="38" t="s">
        <v>655</v>
      </c>
      <c r="M154" s="40">
        <v>7</v>
      </c>
      <c r="N154" s="41">
        <v>390</v>
      </c>
      <c r="O154" s="41">
        <v>1107693.6000000001</v>
      </c>
      <c r="P154" s="22" t="str">
        <f t="shared" si="4"/>
        <v>221-01-0043 COM. DZUNUNCAN CALLE 23 X 24 DIAGONAL Y AL PONIENTE HASTA LA CASA DE ARACELY GIJON MOLINA AMPLIACION DE RED ELECTRICA</v>
      </c>
      <c r="Q154" s="22" t="str">
        <f t="shared" si="5"/>
        <v>390 ML</v>
      </c>
    </row>
    <row r="155" spans="1:17" ht="132" x14ac:dyDescent="0.25">
      <c r="A155" s="42" t="s">
        <v>685</v>
      </c>
      <c r="B155" s="35" t="s">
        <v>114</v>
      </c>
      <c r="C155" s="36" t="s">
        <v>16</v>
      </c>
      <c r="D155" s="37" t="s">
        <v>686</v>
      </c>
      <c r="E155" s="36" t="s">
        <v>106</v>
      </c>
      <c r="F155" s="38" t="s">
        <v>107</v>
      </c>
      <c r="G155" s="38">
        <v>3</v>
      </c>
      <c r="H155" s="38">
        <v>4</v>
      </c>
      <c r="I155" s="38">
        <v>7</v>
      </c>
      <c r="J155" s="37" t="s">
        <v>649</v>
      </c>
      <c r="K155" s="39" t="s">
        <v>650</v>
      </c>
      <c r="L155" s="38" t="s">
        <v>651</v>
      </c>
      <c r="M155" s="40"/>
      <c r="N155" s="41">
        <v>160</v>
      </c>
      <c r="O155" s="41">
        <v>454438.40000000002</v>
      </c>
      <c r="P155" s="22" t="str">
        <f t="shared" si="4"/>
        <v>221-01-0438 COM. DZUNUNCAN CALLE 24 DIAGONAL X 29-A AL SUR HASTA LA CASA DE ANGELICA IRASEMA MARIN LIZARRAGA, 24 DIAGONAL X 29 Y 29-A AMPLIACION DE RED ELECTRICA</v>
      </c>
      <c r="Q155" s="22" t="str">
        <f t="shared" si="5"/>
        <v>160 ML</v>
      </c>
    </row>
    <row r="156" spans="1:17" ht="48" x14ac:dyDescent="0.25">
      <c r="A156" s="42" t="s">
        <v>687</v>
      </c>
      <c r="B156" s="35" t="s">
        <v>114</v>
      </c>
      <c r="C156" s="36" t="s">
        <v>22</v>
      </c>
      <c r="D156" s="37" t="s">
        <v>688</v>
      </c>
      <c r="E156" s="36" t="s">
        <v>106</v>
      </c>
      <c r="F156" s="38" t="s">
        <v>107</v>
      </c>
      <c r="G156" s="38">
        <v>7</v>
      </c>
      <c r="H156" s="38">
        <v>13</v>
      </c>
      <c r="I156" s="38">
        <v>20</v>
      </c>
      <c r="J156" s="37" t="s">
        <v>689</v>
      </c>
      <c r="K156" s="39">
        <v>9991852497</v>
      </c>
      <c r="L156" s="38" t="s">
        <v>690</v>
      </c>
      <c r="M156" s="40">
        <v>6</v>
      </c>
      <c r="N156" s="41">
        <v>150</v>
      </c>
      <c r="O156" s="41">
        <v>426036</v>
      </c>
      <c r="P156" s="22" t="str">
        <f t="shared" si="4"/>
        <v>221-01-0202 COM. KOMCHEN CALLE 25 X 22 Y 24 AMPLIACION DE RED ELECTRICA</v>
      </c>
      <c r="Q156" s="22" t="str">
        <f t="shared" si="5"/>
        <v>150 ML</v>
      </c>
    </row>
    <row r="157" spans="1:17" ht="36" x14ac:dyDescent="0.25">
      <c r="A157" s="42" t="s">
        <v>691</v>
      </c>
      <c r="B157" s="35" t="s">
        <v>114</v>
      </c>
      <c r="C157" s="36" t="s">
        <v>14</v>
      </c>
      <c r="D157" s="37" t="s">
        <v>657</v>
      </c>
      <c r="E157" s="36" t="s">
        <v>106</v>
      </c>
      <c r="F157" s="38" t="s">
        <v>107</v>
      </c>
      <c r="G157" s="38">
        <v>3</v>
      </c>
      <c r="H157" s="38">
        <v>1</v>
      </c>
      <c r="I157" s="38">
        <v>4</v>
      </c>
      <c r="J157" s="37" t="s">
        <v>658</v>
      </c>
      <c r="K157" s="39">
        <v>9994945487</v>
      </c>
      <c r="L157" s="38" t="s">
        <v>692</v>
      </c>
      <c r="M157" s="40">
        <v>2</v>
      </c>
      <c r="N157" s="41">
        <v>150</v>
      </c>
      <c r="O157" s="41">
        <v>426036</v>
      </c>
      <c r="P157" s="22" t="str">
        <f t="shared" si="4"/>
        <v>221-01-0523 COM. SAN MATIAS COSGAYA CALLE 16 X 19 Y 21 AMPLIACION DE RED ELECTRICA</v>
      </c>
      <c r="Q157" s="22" t="str">
        <f t="shared" si="5"/>
        <v>150 ML</v>
      </c>
    </row>
    <row r="158" spans="1:17" ht="36" x14ac:dyDescent="0.25">
      <c r="A158" s="42" t="s">
        <v>693</v>
      </c>
      <c r="B158" s="35" t="s">
        <v>114</v>
      </c>
      <c r="C158" s="36" t="s">
        <v>661</v>
      </c>
      <c r="D158" s="37" t="s">
        <v>662</v>
      </c>
      <c r="E158" s="36" t="s">
        <v>106</v>
      </c>
      <c r="F158" s="38" t="s">
        <v>107</v>
      </c>
      <c r="G158" s="38">
        <v>4</v>
      </c>
      <c r="H158" s="38">
        <v>5</v>
      </c>
      <c r="I158" s="38">
        <v>9</v>
      </c>
      <c r="J158" s="37" t="s">
        <v>663</v>
      </c>
      <c r="K158" s="39">
        <v>9992869671</v>
      </c>
      <c r="L158" s="38" t="s">
        <v>664</v>
      </c>
      <c r="M158" s="40"/>
      <c r="N158" s="41">
        <v>87</v>
      </c>
      <c r="O158" s="41">
        <v>247100.88</v>
      </c>
      <c r="P158" s="22" t="str">
        <f t="shared" si="4"/>
        <v>221-01-0404 COM. SANTA GERTRUDIS COPO CALLE 9 X 12-A Y 12-B AMPLIACION DE RED ELECTRICA</v>
      </c>
      <c r="Q158" s="22" t="str">
        <f t="shared" si="5"/>
        <v>87 ML</v>
      </c>
    </row>
    <row r="159" spans="1:17" ht="120" x14ac:dyDescent="0.25">
      <c r="A159" s="42" t="s">
        <v>694</v>
      </c>
      <c r="B159" s="35" t="s">
        <v>114</v>
      </c>
      <c r="C159" s="36" t="s">
        <v>11</v>
      </c>
      <c r="D159" s="37" t="s">
        <v>695</v>
      </c>
      <c r="E159" s="36" t="s">
        <v>106</v>
      </c>
      <c r="F159" s="38" t="s">
        <v>107</v>
      </c>
      <c r="G159" s="38">
        <v>3</v>
      </c>
      <c r="H159" s="38">
        <v>4</v>
      </c>
      <c r="I159" s="38">
        <v>7</v>
      </c>
      <c r="J159" s="37" t="s">
        <v>671</v>
      </c>
      <c r="K159" s="39">
        <v>9993336656</v>
      </c>
      <c r="L159" s="38" t="s">
        <v>672</v>
      </c>
      <c r="M159" s="40">
        <v>2</v>
      </c>
      <c r="N159" s="41">
        <v>278</v>
      </c>
      <c r="O159" s="41">
        <v>789586.72</v>
      </c>
      <c r="P159" s="22" t="str">
        <f t="shared" si="4"/>
        <v>221-01-0250 COM. SITPACH CALLE 19 X 6 Y 8 COMPLEMENTO, 6 X 19 AL SUR HASTA LA CASA DE PAOLA BEATRIZ CAMARA CHALE AMPLIACION DE RED ELECTRICA</v>
      </c>
      <c r="Q159" s="22" t="str">
        <f t="shared" si="5"/>
        <v>278 ML</v>
      </c>
    </row>
    <row r="160" spans="1:17" ht="120" x14ac:dyDescent="0.25">
      <c r="A160" s="42" t="s">
        <v>696</v>
      </c>
      <c r="B160" s="35" t="s">
        <v>103</v>
      </c>
      <c r="C160" s="36" t="s">
        <v>16</v>
      </c>
      <c r="D160" s="37" t="s">
        <v>697</v>
      </c>
      <c r="E160" s="36" t="s">
        <v>132</v>
      </c>
      <c r="F160" s="38" t="s">
        <v>133</v>
      </c>
      <c r="G160" s="38">
        <v>80</v>
      </c>
      <c r="H160" s="38">
        <v>112</v>
      </c>
      <c r="I160" s="38">
        <v>192</v>
      </c>
      <c r="J160" s="37" t="s">
        <v>698</v>
      </c>
      <c r="K160" s="39">
        <v>9999000415</v>
      </c>
      <c r="L160" s="38" t="s">
        <v>699</v>
      </c>
      <c r="M160" s="40">
        <v>12</v>
      </c>
      <c r="N160" s="41">
        <v>4680</v>
      </c>
      <c r="O160" s="41">
        <v>1866571.2</v>
      </c>
      <c r="P160" s="22" t="str">
        <f t="shared" si="4"/>
        <v>221-01-0237 COL. DZUNUNCAN CONOCIDA COMO CALLE 80 X 189-C DEL FRACCIONAMIENTO DZUNUNCAN AL SUR HASTA LA CASA DEL ALFARERO CONSTRUCCION DE CALLE</v>
      </c>
      <c r="Q160" s="22" t="str">
        <f t="shared" si="5"/>
        <v>4680 M2</v>
      </c>
    </row>
    <row r="161" spans="1:17" ht="48" x14ac:dyDescent="0.25">
      <c r="A161" s="42" t="s">
        <v>700</v>
      </c>
      <c r="B161" s="35" t="s">
        <v>103</v>
      </c>
      <c r="C161" s="36" t="s">
        <v>701</v>
      </c>
      <c r="D161" s="37" t="s">
        <v>702</v>
      </c>
      <c r="E161" s="36" t="s">
        <v>132</v>
      </c>
      <c r="F161" s="38" t="s">
        <v>133</v>
      </c>
      <c r="G161" s="38">
        <v>31</v>
      </c>
      <c r="H161" s="38">
        <v>31</v>
      </c>
      <c r="I161" s="38">
        <v>62</v>
      </c>
      <c r="J161" s="37" t="s">
        <v>703</v>
      </c>
      <c r="K161" s="39" t="s">
        <v>704</v>
      </c>
      <c r="L161" s="38" t="s">
        <v>705</v>
      </c>
      <c r="M161" s="40">
        <v>20</v>
      </c>
      <c r="N161" s="41">
        <v>760</v>
      </c>
      <c r="O161" s="41">
        <v>303118.40000000002</v>
      </c>
      <c r="P161" s="22" t="str">
        <f t="shared" si="4"/>
        <v>221-01-0389 COL. EMILIANO ZAPATA SUR I Y II CONOCIDA COMO CALLE 151-1 PRIVADA X 94 CONSTRUCCION DE CALLE</v>
      </c>
      <c r="Q161" s="22" t="str">
        <f t="shared" si="5"/>
        <v>760 M2</v>
      </c>
    </row>
    <row r="162" spans="1:17" ht="312" x14ac:dyDescent="0.25">
      <c r="A162" s="42" t="s">
        <v>706</v>
      </c>
      <c r="B162" s="35" t="s">
        <v>103</v>
      </c>
      <c r="C162" s="36" t="s">
        <v>621</v>
      </c>
      <c r="D162" s="37" t="s">
        <v>707</v>
      </c>
      <c r="E162" s="36" t="s">
        <v>132</v>
      </c>
      <c r="F162" s="38" t="s">
        <v>133</v>
      </c>
      <c r="G162" s="38">
        <v>207</v>
      </c>
      <c r="H162" s="38">
        <v>205</v>
      </c>
      <c r="I162" s="38">
        <v>412</v>
      </c>
      <c r="J162" s="37" t="s">
        <v>708</v>
      </c>
      <c r="K162" s="39" t="s">
        <v>709</v>
      </c>
      <c r="L162" s="38" t="s">
        <v>710</v>
      </c>
      <c r="M162" s="40"/>
      <c r="N162" s="41">
        <v>7944</v>
      </c>
      <c r="O162" s="41">
        <v>3168384.96</v>
      </c>
      <c r="P162" s="22" t="str">
        <f t="shared" si="4"/>
        <v>221-01-0165 COL. EMILIANO ZAPATA SUR III CALLE 96-A X 173 Y 173 DIAGONAL, 96-A X 171-C Y 173, 96-A X 171-B Y 171-C, 96-A X 171-A Y 171-B, 96-A X 171-A Y 171-1, 171-B X 96-B Y 96-A1, 171-B X 96-A Y 96-A1, 171-B X 96-A Y 96-1, 171-B X 96 Y 96-1, 171-B X 94-A Y 96, 171-B X 94 Y 94-A, 171-B X 94 Y 92-A COMPLEMENTO, 171-A X 96-A1 Y 96-B, 171-A X 96-A Y 96-A1, 171-A X 96-A Y 96-1, 171-A X 96 Y 96-1 CONSTRUCCION DE CALLE</v>
      </c>
      <c r="Q162" s="22" t="str">
        <f t="shared" si="5"/>
        <v>7944 M2</v>
      </c>
    </row>
    <row r="163" spans="1:17" ht="48" x14ac:dyDescent="0.25">
      <c r="A163" s="42" t="s">
        <v>711</v>
      </c>
      <c r="B163" s="35" t="s">
        <v>103</v>
      </c>
      <c r="C163" s="36" t="s">
        <v>121</v>
      </c>
      <c r="D163" s="37" t="s">
        <v>712</v>
      </c>
      <c r="E163" s="36" t="s">
        <v>132</v>
      </c>
      <c r="F163" s="38" t="s">
        <v>133</v>
      </c>
      <c r="G163" s="38">
        <v>107</v>
      </c>
      <c r="H163" s="38">
        <v>114</v>
      </c>
      <c r="I163" s="38">
        <v>221</v>
      </c>
      <c r="J163" s="37" t="s">
        <v>713</v>
      </c>
      <c r="K163" s="39" t="s">
        <v>714</v>
      </c>
      <c r="L163" s="38" t="s">
        <v>715</v>
      </c>
      <c r="M163" s="40"/>
      <c r="N163" s="41">
        <v>800</v>
      </c>
      <c r="O163" s="41">
        <v>319072</v>
      </c>
      <c r="P163" s="22" t="str">
        <f t="shared" si="4"/>
        <v>221-01-0197 COL. GUADALUPANA CONOCIDA COMO CALLE 187-D1 X 60 Y 60-A CONSTRUCCION DE CALLE</v>
      </c>
      <c r="Q163" s="22" t="str">
        <f t="shared" si="5"/>
        <v>800 M2</v>
      </c>
    </row>
    <row r="164" spans="1:17" ht="48" x14ac:dyDescent="0.25">
      <c r="A164" s="42" t="s">
        <v>716</v>
      </c>
      <c r="B164" s="35" t="s">
        <v>103</v>
      </c>
      <c r="C164" s="36" t="s">
        <v>121</v>
      </c>
      <c r="D164" s="37" t="s">
        <v>717</v>
      </c>
      <c r="E164" s="36" t="s">
        <v>132</v>
      </c>
      <c r="F164" s="38" t="s">
        <v>133</v>
      </c>
      <c r="G164" s="38">
        <v>20</v>
      </c>
      <c r="H164" s="38">
        <v>24</v>
      </c>
      <c r="I164" s="38">
        <v>44</v>
      </c>
      <c r="J164" s="37" t="s">
        <v>718</v>
      </c>
      <c r="K164" s="39" t="s">
        <v>719</v>
      </c>
      <c r="L164" s="38" t="s">
        <v>720</v>
      </c>
      <c r="M164" s="40">
        <v>12</v>
      </c>
      <c r="N164" s="41">
        <v>1567.5</v>
      </c>
      <c r="O164" s="41">
        <v>625181.69999999995</v>
      </c>
      <c r="P164" s="22" t="str">
        <f t="shared" si="4"/>
        <v>221-01-0159 COL. GUADALUPANA CONOCIDA COMO CALLE 187-E X 58 Y 60-A CONSTRUCCION DE CALLE</v>
      </c>
      <c r="Q164" s="22" t="str">
        <f t="shared" si="5"/>
        <v>1567.5 M2</v>
      </c>
    </row>
    <row r="165" spans="1:17" ht="60" x14ac:dyDescent="0.25">
      <c r="A165" s="42" t="s">
        <v>721</v>
      </c>
      <c r="B165" s="35" t="s">
        <v>103</v>
      </c>
      <c r="C165" s="36" t="s">
        <v>121</v>
      </c>
      <c r="D165" s="37" t="s">
        <v>722</v>
      </c>
      <c r="E165" s="36" t="s">
        <v>132</v>
      </c>
      <c r="F165" s="38" t="s">
        <v>133</v>
      </c>
      <c r="G165" s="38">
        <v>30</v>
      </c>
      <c r="H165" s="38">
        <v>38</v>
      </c>
      <c r="I165" s="38">
        <v>68</v>
      </c>
      <c r="J165" s="37" t="s">
        <v>723</v>
      </c>
      <c r="K165" s="39" t="s">
        <v>724</v>
      </c>
      <c r="L165" s="38" t="s">
        <v>725</v>
      </c>
      <c r="M165" s="40"/>
      <c r="N165" s="41">
        <v>2440</v>
      </c>
      <c r="O165" s="41">
        <v>973169.6</v>
      </c>
      <c r="P165" s="22" t="str">
        <f t="shared" si="4"/>
        <v>221-01-0162 COL. GUADALUPANA CONOCIDA COMO CALLE 58 X 191 Y 187-D2, 187-D2 X 58 Y 60-A CONSTRUCCION DE CALLE</v>
      </c>
      <c r="Q165" s="22" t="str">
        <f t="shared" si="5"/>
        <v>2440 M2</v>
      </c>
    </row>
    <row r="166" spans="1:17" ht="60" x14ac:dyDescent="0.25">
      <c r="A166" s="42" t="s">
        <v>726</v>
      </c>
      <c r="B166" s="35" t="s">
        <v>103</v>
      </c>
      <c r="C166" s="36" t="s">
        <v>727</v>
      </c>
      <c r="D166" s="37" t="s">
        <v>728</v>
      </c>
      <c r="E166" s="36" t="s">
        <v>132</v>
      </c>
      <c r="F166" s="38" t="s">
        <v>133</v>
      </c>
      <c r="G166" s="38">
        <v>7</v>
      </c>
      <c r="H166" s="38">
        <v>9</v>
      </c>
      <c r="I166" s="38">
        <v>16</v>
      </c>
      <c r="J166" s="37" t="s">
        <v>729</v>
      </c>
      <c r="K166" s="39">
        <v>9999013433</v>
      </c>
      <c r="L166" s="38" t="s">
        <v>730</v>
      </c>
      <c r="M166" s="40"/>
      <c r="N166" s="41">
        <v>400</v>
      </c>
      <c r="O166" s="41">
        <v>159536</v>
      </c>
      <c r="P166" s="22" t="str">
        <f t="shared" si="4"/>
        <v>221-01-0435 COL. LEANDRO VALLE CALLE 39 X 6 ORIENTE Y 8 ORIENTE COMPLEMENTO CONSTRUCCION DE CALLE</v>
      </c>
      <c r="Q166" s="22" t="str">
        <f t="shared" si="5"/>
        <v>400 M2</v>
      </c>
    </row>
    <row r="167" spans="1:17" ht="48" x14ac:dyDescent="0.25">
      <c r="A167" s="42" t="s">
        <v>731</v>
      </c>
      <c r="B167" s="35" t="s">
        <v>103</v>
      </c>
      <c r="C167" s="36" t="s">
        <v>727</v>
      </c>
      <c r="D167" s="37" t="s">
        <v>732</v>
      </c>
      <c r="E167" s="36" t="s">
        <v>132</v>
      </c>
      <c r="F167" s="38" t="s">
        <v>133</v>
      </c>
      <c r="G167" s="38">
        <v>10</v>
      </c>
      <c r="H167" s="38">
        <v>17</v>
      </c>
      <c r="I167" s="38">
        <v>27</v>
      </c>
      <c r="J167" s="37" t="s">
        <v>733</v>
      </c>
      <c r="K167" s="39">
        <v>9993571790</v>
      </c>
      <c r="L167" s="38" t="s">
        <v>734</v>
      </c>
      <c r="M167" s="40"/>
      <c r="N167" s="41">
        <v>824</v>
      </c>
      <c r="O167" s="41">
        <v>328644.15999999997</v>
      </c>
      <c r="P167" s="22" t="str">
        <f t="shared" si="4"/>
        <v>221-01-0408 COL. LEANDRO VALLE CALLE 39 X 10 ORIENTE Y 12 ORIENTE CONSTRUCCION DE CALLE</v>
      </c>
      <c r="Q167" s="22" t="str">
        <f t="shared" si="5"/>
        <v>824 M2</v>
      </c>
    </row>
    <row r="168" spans="1:17" ht="36" x14ac:dyDescent="0.25">
      <c r="A168" s="42" t="s">
        <v>735</v>
      </c>
      <c r="B168" s="35" t="s">
        <v>103</v>
      </c>
      <c r="C168" s="36" t="s">
        <v>736</v>
      </c>
      <c r="D168" s="37" t="s">
        <v>737</v>
      </c>
      <c r="E168" s="36" t="s">
        <v>132</v>
      </c>
      <c r="F168" s="38" t="s">
        <v>133</v>
      </c>
      <c r="G168" s="38">
        <v>44</v>
      </c>
      <c r="H168" s="38">
        <v>47</v>
      </c>
      <c r="I168" s="38">
        <v>91</v>
      </c>
      <c r="J168" s="37" t="s">
        <v>738</v>
      </c>
      <c r="K168" s="39">
        <v>9993522623</v>
      </c>
      <c r="L168" s="38" t="s">
        <v>739</v>
      </c>
      <c r="M168" s="40">
        <v>26</v>
      </c>
      <c r="N168" s="41">
        <v>295.70999999999998</v>
      </c>
      <c r="O168" s="41">
        <v>117940.98</v>
      </c>
      <c r="P168" s="22" t="str">
        <f t="shared" si="4"/>
        <v>221-01-0256 COL. NUEVA REFORMA AGRARIA CALLE 138-B X 79-A Y 81 CONSTRUCCION DE CALLE</v>
      </c>
      <c r="Q168" s="22" t="str">
        <f t="shared" si="5"/>
        <v>295.71 M2</v>
      </c>
    </row>
    <row r="169" spans="1:17" ht="48" x14ac:dyDescent="0.25">
      <c r="A169" s="42" t="s">
        <v>740</v>
      </c>
      <c r="B169" s="35" t="s">
        <v>103</v>
      </c>
      <c r="C169" s="36" t="s">
        <v>741</v>
      </c>
      <c r="D169" s="37" t="s">
        <v>742</v>
      </c>
      <c r="E169" s="36" t="s">
        <v>132</v>
      </c>
      <c r="F169" s="38" t="s">
        <v>133</v>
      </c>
      <c r="G169" s="38">
        <v>41</v>
      </c>
      <c r="H169" s="38">
        <v>44</v>
      </c>
      <c r="I169" s="38">
        <v>85</v>
      </c>
      <c r="J169" s="37" t="s">
        <v>743</v>
      </c>
      <c r="K169" s="39">
        <v>9995097961</v>
      </c>
      <c r="L169" s="38" t="s">
        <v>744</v>
      </c>
      <c r="M169" s="40">
        <v>21</v>
      </c>
      <c r="N169" s="41">
        <v>400</v>
      </c>
      <c r="O169" s="41">
        <v>159536</v>
      </c>
      <c r="P169" s="22" t="str">
        <f t="shared" si="4"/>
        <v>221-01-0243 COL. NUEVA SAN JOSE TECOH CALLE 161 DIAGONAL X 179 Y 181 CONSTRUCCION DE CALLE</v>
      </c>
      <c r="Q169" s="22" t="str">
        <f t="shared" si="5"/>
        <v>400 M2</v>
      </c>
    </row>
    <row r="170" spans="1:17" ht="60" x14ac:dyDescent="0.25">
      <c r="A170" s="42" t="s">
        <v>745</v>
      </c>
      <c r="B170" s="35" t="s">
        <v>103</v>
      </c>
      <c r="C170" s="36" t="s">
        <v>746</v>
      </c>
      <c r="D170" s="37" t="s">
        <v>747</v>
      </c>
      <c r="E170" s="36" t="s">
        <v>132</v>
      </c>
      <c r="F170" s="38" t="s">
        <v>133</v>
      </c>
      <c r="G170" s="38">
        <v>26</v>
      </c>
      <c r="H170" s="38">
        <v>27</v>
      </c>
      <c r="I170" s="38">
        <v>53</v>
      </c>
      <c r="J170" s="37" t="s">
        <v>748</v>
      </c>
      <c r="K170" s="39">
        <v>9999028175</v>
      </c>
      <c r="L170" s="38" t="s">
        <v>749</v>
      </c>
      <c r="M170" s="40"/>
      <c r="N170" s="41">
        <v>2878.67</v>
      </c>
      <c r="O170" s="41">
        <v>1148128.74</v>
      </c>
      <c r="P170" s="22" t="str">
        <f t="shared" si="4"/>
        <v>221-01-0411 COL. PLAN DE AYALA SUR CALLE 173 X 46 Y 48, 173 X 44 Y 46, 44 X 171 Y 173, 171 X 42 Y 44 CONSTRUCCION DE CALLE</v>
      </c>
      <c r="Q170" s="22" t="str">
        <f t="shared" si="5"/>
        <v>2878.67 M2</v>
      </c>
    </row>
    <row r="171" spans="1:17" ht="48" x14ac:dyDescent="0.25">
      <c r="A171" s="42" t="s">
        <v>750</v>
      </c>
      <c r="B171" s="35" t="s">
        <v>103</v>
      </c>
      <c r="C171" s="36" t="s">
        <v>751</v>
      </c>
      <c r="D171" s="37" t="s">
        <v>752</v>
      </c>
      <c r="E171" s="36" t="s">
        <v>132</v>
      </c>
      <c r="F171" s="38" t="s">
        <v>133</v>
      </c>
      <c r="G171" s="38">
        <v>44</v>
      </c>
      <c r="H171" s="38">
        <v>56</v>
      </c>
      <c r="I171" s="38">
        <v>100</v>
      </c>
      <c r="J171" s="37" t="s">
        <v>753</v>
      </c>
      <c r="K171" s="39" t="s">
        <v>754</v>
      </c>
      <c r="L171" s="38" t="s">
        <v>755</v>
      </c>
      <c r="M171" s="40">
        <v>27</v>
      </c>
      <c r="N171" s="41">
        <v>2960</v>
      </c>
      <c r="O171" s="41">
        <v>1180566.3999999999</v>
      </c>
      <c r="P171" s="22" t="str">
        <f t="shared" si="4"/>
        <v>221-01-0304 COL. TAMARINDOS CALLE 87 X 34 Y 36, 87 X 36 Y 38, 38 X 87 Y 89 CONSTRUCCION DE CALLE</v>
      </c>
      <c r="Q171" s="22" t="str">
        <f t="shared" si="5"/>
        <v>2960 M2</v>
      </c>
    </row>
    <row r="172" spans="1:17" ht="48" x14ac:dyDescent="0.25">
      <c r="A172" s="42" t="s">
        <v>756</v>
      </c>
      <c r="B172" s="35" t="s">
        <v>103</v>
      </c>
      <c r="C172" s="36" t="s">
        <v>751</v>
      </c>
      <c r="D172" s="37" t="s">
        <v>757</v>
      </c>
      <c r="E172" s="36" t="s">
        <v>132</v>
      </c>
      <c r="F172" s="38" t="s">
        <v>133</v>
      </c>
      <c r="G172" s="38">
        <v>23</v>
      </c>
      <c r="H172" s="38">
        <v>28</v>
      </c>
      <c r="I172" s="38">
        <v>51</v>
      </c>
      <c r="J172" s="37" t="s">
        <v>758</v>
      </c>
      <c r="K172" s="39" t="s">
        <v>759</v>
      </c>
      <c r="L172" s="38" t="s">
        <v>760</v>
      </c>
      <c r="M172" s="40">
        <v>13</v>
      </c>
      <c r="N172" s="41">
        <v>2750</v>
      </c>
      <c r="O172" s="41">
        <v>1096810</v>
      </c>
      <c r="P172" s="22" t="str">
        <f t="shared" si="4"/>
        <v>221-01-0301 COL. TAMARINDOS CALLE 36 X 87 Y 89, 36 X 89 Y 91, 36 X 91 Y 93 CONSTRUCCION DE CALLE</v>
      </c>
      <c r="Q172" s="22" t="str">
        <f t="shared" si="5"/>
        <v>2750 M2</v>
      </c>
    </row>
    <row r="173" spans="1:17" ht="120" x14ac:dyDescent="0.25">
      <c r="A173" s="42" t="s">
        <v>761</v>
      </c>
      <c r="B173" s="35" t="s">
        <v>114</v>
      </c>
      <c r="C173" s="36" t="s">
        <v>20</v>
      </c>
      <c r="D173" s="37" t="s">
        <v>762</v>
      </c>
      <c r="E173" s="36" t="s">
        <v>132</v>
      </c>
      <c r="F173" s="38" t="s">
        <v>133</v>
      </c>
      <c r="G173" s="38">
        <v>10</v>
      </c>
      <c r="H173" s="38">
        <v>10</v>
      </c>
      <c r="I173" s="38">
        <v>20</v>
      </c>
      <c r="J173" s="37" t="s">
        <v>763</v>
      </c>
      <c r="K173" s="39">
        <v>9991500433</v>
      </c>
      <c r="L173" s="38" t="s">
        <v>764</v>
      </c>
      <c r="M173" s="40">
        <v>6</v>
      </c>
      <c r="N173" s="41">
        <v>1600</v>
      </c>
      <c r="O173" s="41">
        <v>638144</v>
      </c>
      <c r="P173" s="22" t="str">
        <f t="shared" si="4"/>
        <v>221-01-0491 COM. CAUCEL CONOCIDA COMO CALLE 10 X 9 Y 11, 10 X 9 HASTA LA BARDA LIMITE DEL FRACCIONAMIENTO GRAN SANTA FE NORTE II CONSTRUCCION DE CALLE</v>
      </c>
      <c r="Q173" s="22" t="str">
        <f t="shared" si="5"/>
        <v>1600 M2</v>
      </c>
    </row>
    <row r="174" spans="1:17" ht="36" x14ac:dyDescent="0.25">
      <c r="A174" s="42" t="s">
        <v>765</v>
      </c>
      <c r="B174" s="35" t="s">
        <v>114</v>
      </c>
      <c r="C174" s="36" t="s">
        <v>20</v>
      </c>
      <c r="D174" s="37" t="s">
        <v>766</v>
      </c>
      <c r="E174" s="36" t="s">
        <v>132</v>
      </c>
      <c r="F174" s="38" t="s">
        <v>133</v>
      </c>
      <c r="G174" s="38">
        <v>14</v>
      </c>
      <c r="H174" s="38">
        <v>17</v>
      </c>
      <c r="I174" s="38">
        <v>31</v>
      </c>
      <c r="J174" s="37" t="s">
        <v>767</v>
      </c>
      <c r="K174" s="39">
        <v>9992796960</v>
      </c>
      <c r="L174" s="38" t="s">
        <v>768</v>
      </c>
      <c r="M174" s="40">
        <v>7</v>
      </c>
      <c r="N174" s="41">
        <v>1820</v>
      </c>
      <c r="O174" s="41">
        <v>725888.8</v>
      </c>
      <c r="P174" s="22" t="str">
        <f t="shared" si="4"/>
        <v>221-01-0473 COM. CAUCEL CALLE 21 X 6 Y 8, 21 X 8 Y 10 CONSTRUCCION DE CALLE</v>
      </c>
      <c r="Q174" s="22" t="str">
        <f t="shared" si="5"/>
        <v>1820 M2</v>
      </c>
    </row>
    <row r="175" spans="1:17" ht="48" x14ac:dyDescent="0.25">
      <c r="A175" s="42" t="s">
        <v>769</v>
      </c>
      <c r="B175" s="35" t="s">
        <v>114</v>
      </c>
      <c r="C175" s="36" t="s">
        <v>20</v>
      </c>
      <c r="D175" s="37" t="s">
        <v>770</v>
      </c>
      <c r="E175" s="36" t="s">
        <v>132</v>
      </c>
      <c r="F175" s="38" t="s">
        <v>133</v>
      </c>
      <c r="G175" s="38">
        <v>4</v>
      </c>
      <c r="H175" s="38">
        <v>7</v>
      </c>
      <c r="I175" s="38">
        <v>11</v>
      </c>
      <c r="J175" s="37" t="s">
        <v>771</v>
      </c>
      <c r="K175" s="39" t="s">
        <v>772</v>
      </c>
      <c r="L175" s="38" t="s">
        <v>773</v>
      </c>
      <c r="M175" s="40">
        <v>3</v>
      </c>
      <c r="N175" s="41">
        <v>688</v>
      </c>
      <c r="O175" s="41">
        <v>274401.91999999998</v>
      </c>
      <c r="P175" s="22" t="str">
        <f t="shared" si="4"/>
        <v>221-01-0395 COM. CAUCEL CALLE 11 X 12-A Y 14 CONSTRUCCION DE CALLE</v>
      </c>
      <c r="Q175" s="22" t="str">
        <f t="shared" si="5"/>
        <v>688 M2</v>
      </c>
    </row>
    <row r="176" spans="1:17" ht="84" x14ac:dyDescent="0.25">
      <c r="A176" s="42" t="s">
        <v>774</v>
      </c>
      <c r="B176" s="35" t="s">
        <v>114</v>
      </c>
      <c r="C176" s="36" t="s">
        <v>20</v>
      </c>
      <c r="D176" s="37" t="s">
        <v>775</v>
      </c>
      <c r="E176" s="36" t="s">
        <v>132</v>
      </c>
      <c r="F176" s="38" t="s">
        <v>133</v>
      </c>
      <c r="G176" s="38">
        <v>2</v>
      </c>
      <c r="H176" s="38">
        <v>2</v>
      </c>
      <c r="I176" s="38">
        <v>4</v>
      </c>
      <c r="J176" s="37" t="s">
        <v>776</v>
      </c>
      <c r="K176" s="39">
        <v>9999986873</v>
      </c>
      <c r="L176" s="38" t="s">
        <v>777</v>
      </c>
      <c r="M176" s="40">
        <v>2</v>
      </c>
      <c r="N176" s="41">
        <v>536</v>
      </c>
      <c r="O176" s="41">
        <v>213778.24</v>
      </c>
      <c r="P176" s="22" t="str">
        <f t="shared" si="4"/>
        <v>221-01-0122 COM. CAUCEL CONOCIDA COMO CALLE 26-A X 23 AL SUR, 23 X 26 AL ORIENTE COMPLEMENTO CONSTRUCCION DE CALLE</v>
      </c>
      <c r="Q176" s="22" t="str">
        <f t="shared" si="5"/>
        <v>536 M2</v>
      </c>
    </row>
    <row r="177" spans="1:17" ht="36" x14ac:dyDescent="0.25">
      <c r="A177" s="42" t="s">
        <v>778</v>
      </c>
      <c r="B177" s="35" t="s">
        <v>114</v>
      </c>
      <c r="C177" s="36" t="s">
        <v>20</v>
      </c>
      <c r="D177" s="37" t="s">
        <v>779</v>
      </c>
      <c r="E177" s="36" t="s">
        <v>132</v>
      </c>
      <c r="F177" s="38" t="s">
        <v>133</v>
      </c>
      <c r="G177" s="38">
        <v>24</v>
      </c>
      <c r="H177" s="38">
        <v>14</v>
      </c>
      <c r="I177" s="38">
        <v>38</v>
      </c>
      <c r="J177" s="37" t="s">
        <v>780</v>
      </c>
      <c r="K177" s="39">
        <v>9991555630</v>
      </c>
      <c r="L177" s="38" t="s">
        <v>781</v>
      </c>
      <c r="M177" s="40">
        <v>9</v>
      </c>
      <c r="N177" s="41">
        <v>800</v>
      </c>
      <c r="O177" s="41">
        <v>319072</v>
      </c>
      <c r="P177" s="22" t="str">
        <f t="shared" si="4"/>
        <v>221-01-0471 COM. CAUCEL CALLE 13-A X 8 Y 10 CONSTRUCCION DE CALLE</v>
      </c>
      <c r="Q177" s="22" t="str">
        <f t="shared" si="5"/>
        <v>800 M2</v>
      </c>
    </row>
    <row r="178" spans="1:17" ht="36" x14ac:dyDescent="0.25">
      <c r="A178" s="42" t="s">
        <v>782</v>
      </c>
      <c r="B178" s="35" t="s">
        <v>114</v>
      </c>
      <c r="C178" s="36" t="s">
        <v>20</v>
      </c>
      <c r="D178" s="37" t="s">
        <v>783</v>
      </c>
      <c r="E178" s="36" t="s">
        <v>132</v>
      </c>
      <c r="F178" s="38" t="s">
        <v>133</v>
      </c>
      <c r="G178" s="38">
        <v>7</v>
      </c>
      <c r="H178" s="38">
        <v>6</v>
      </c>
      <c r="I178" s="38">
        <v>13</v>
      </c>
      <c r="J178" s="37" t="s">
        <v>784</v>
      </c>
      <c r="K178" s="39" t="s">
        <v>466</v>
      </c>
      <c r="L178" s="38" t="s">
        <v>785</v>
      </c>
      <c r="M178" s="40">
        <v>4</v>
      </c>
      <c r="N178" s="41">
        <v>800</v>
      </c>
      <c r="O178" s="41">
        <v>319072</v>
      </c>
      <c r="P178" s="22" t="str">
        <f t="shared" si="4"/>
        <v>221-01-0398 COM. CAUCEL CONOCIDA COMO CALLE 9 X 20 Y 22 CONSTRUCCION DE CALLE</v>
      </c>
      <c r="Q178" s="22" t="str">
        <f t="shared" si="5"/>
        <v>800 M2</v>
      </c>
    </row>
    <row r="179" spans="1:17" ht="24" x14ac:dyDescent="0.25">
      <c r="A179" s="42" t="s">
        <v>786</v>
      </c>
      <c r="B179" s="35" t="s">
        <v>114</v>
      </c>
      <c r="C179" s="36" t="s">
        <v>20</v>
      </c>
      <c r="D179" s="37" t="s">
        <v>787</v>
      </c>
      <c r="E179" s="36" t="s">
        <v>132</v>
      </c>
      <c r="F179" s="38" t="s">
        <v>133</v>
      </c>
      <c r="G179" s="38">
        <v>6</v>
      </c>
      <c r="H179" s="38">
        <v>8</v>
      </c>
      <c r="I179" s="38">
        <v>14</v>
      </c>
      <c r="J179" s="37" t="s">
        <v>788</v>
      </c>
      <c r="K179" s="39" t="s">
        <v>789</v>
      </c>
      <c r="L179" s="38" t="s">
        <v>790</v>
      </c>
      <c r="M179" s="40">
        <v>5</v>
      </c>
      <c r="N179" s="41">
        <v>768</v>
      </c>
      <c r="O179" s="41">
        <v>306309.12</v>
      </c>
      <c r="P179" s="22" t="str">
        <f t="shared" si="4"/>
        <v>221-01-0392 COM. CAUCEL CALLE 11 X 12 Y 12-A CONSTRUCCION DE CALLE</v>
      </c>
      <c r="Q179" s="22" t="str">
        <f t="shared" si="5"/>
        <v>768 M2</v>
      </c>
    </row>
    <row r="180" spans="1:17" ht="48" x14ac:dyDescent="0.25">
      <c r="A180" s="42" t="s">
        <v>791</v>
      </c>
      <c r="B180" s="35" t="s">
        <v>114</v>
      </c>
      <c r="C180" s="36" t="s">
        <v>20</v>
      </c>
      <c r="D180" s="37" t="s">
        <v>792</v>
      </c>
      <c r="E180" s="36" t="s">
        <v>132</v>
      </c>
      <c r="F180" s="38" t="s">
        <v>133</v>
      </c>
      <c r="G180" s="38">
        <v>19</v>
      </c>
      <c r="H180" s="38">
        <v>22</v>
      </c>
      <c r="I180" s="38">
        <v>41</v>
      </c>
      <c r="J180" s="37" t="s">
        <v>793</v>
      </c>
      <c r="K180" s="39">
        <v>9999697389</v>
      </c>
      <c r="L180" s="38" t="s">
        <v>794</v>
      </c>
      <c r="M180" s="40">
        <v>11</v>
      </c>
      <c r="N180" s="41">
        <v>1120</v>
      </c>
      <c r="O180" s="41">
        <v>446700.79999999999</v>
      </c>
      <c r="P180" s="22" t="str">
        <f t="shared" si="4"/>
        <v>221-01-0482 COM. CAUCEL CONOCIDA COMO CALLE 28 X 21-A Y 21-B CONSTRUCCION DE CALLE</v>
      </c>
      <c r="Q180" s="22" t="str">
        <f t="shared" si="5"/>
        <v>1120 M2</v>
      </c>
    </row>
    <row r="181" spans="1:17" ht="36" x14ac:dyDescent="0.25">
      <c r="A181" s="42" t="s">
        <v>795</v>
      </c>
      <c r="B181" s="35" t="s">
        <v>114</v>
      </c>
      <c r="C181" s="36" t="s">
        <v>20</v>
      </c>
      <c r="D181" s="37" t="s">
        <v>796</v>
      </c>
      <c r="E181" s="36" t="s">
        <v>132</v>
      </c>
      <c r="F181" s="38" t="s">
        <v>133</v>
      </c>
      <c r="G181" s="38">
        <v>24</v>
      </c>
      <c r="H181" s="38">
        <v>15</v>
      </c>
      <c r="I181" s="38">
        <v>39</v>
      </c>
      <c r="J181" s="37" t="s">
        <v>776</v>
      </c>
      <c r="K181" s="39">
        <v>9999986873</v>
      </c>
      <c r="L181" s="38" t="s">
        <v>777</v>
      </c>
      <c r="M181" s="40">
        <v>9</v>
      </c>
      <c r="N181" s="41">
        <v>1352</v>
      </c>
      <c r="O181" s="41">
        <v>539231.68000000005</v>
      </c>
      <c r="P181" s="22" t="str">
        <f t="shared" si="4"/>
        <v>221-01-0479 COM. CAUCEL CONOCIDA COMO CALLE 23 X 26 Y 28 CONSTRUCCION DE CALLE</v>
      </c>
      <c r="Q181" s="22" t="str">
        <f t="shared" si="5"/>
        <v>1352 M2</v>
      </c>
    </row>
    <row r="182" spans="1:17" ht="60" x14ac:dyDescent="0.25">
      <c r="A182" s="42" t="s">
        <v>797</v>
      </c>
      <c r="B182" s="35" t="s">
        <v>114</v>
      </c>
      <c r="C182" s="36" t="s">
        <v>25</v>
      </c>
      <c r="D182" s="37" t="s">
        <v>798</v>
      </c>
      <c r="E182" s="36" t="s">
        <v>132</v>
      </c>
      <c r="F182" s="38" t="s">
        <v>133</v>
      </c>
      <c r="G182" s="38">
        <v>13</v>
      </c>
      <c r="H182" s="38">
        <v>18</v>
      </c>
      <c r="I182" s="38">
        <v>31</v>
      </c>
      <c r="J182" s="37" t="s">
        <v>799</v>
      </c>
      <c r="K182" s="39">
        <v>9992313216</v>
      </c>
      <c r="L182" s="38" t="s">
        <v>800</v>
      </c>
      <c r="M182" s="40">
        <v>9</v>
      </c>
      <c r="N182" s="41">
        <v>1476</v>
      </c>
      <c r="O182" s="41">
        <v>588687.84</v>
      </c>
      <c r="P182" s="22" t="str">
        <f t="shared" si="4"/>
        <v>221-01-0580 COM. CHABLEKAL CONOCIDA COMO CALLE 15 X 28, 28 X 15 AL NORTE, 28 X 15 Y 17-A CONSTRUCCION DE CALLE</v>
      </c>
      <c r="Q182" s="22" t="str">
        <f t="shared" si="5"/>
        <v>1476 M2</v>
      </c>
    </row>
    <row r="183" spans="1:17" ht="48" x14ac:dyDescent="0.25">
      <c r="A183" s="42" t="s">
        <v>801</v>
      </c>
      <c r="B183" s="35" t="s">
        <v>114</v>
      </c>
      <c r="C183" s="36" t="s">
        <v>44</v>
      </c>
      <c r="D183" s="37" t="s">
        <v>802</v>
      </c>
      <c r="E183" s="36" t="s">
        <v>132</v>
      </c>
      <c r="F183" s="38" t="s">
        <v>133</v>
      </c>
      <c r="G183" s="38">
        <v>11</v>
      </c>
      <c r="H183" s="38">
        <v>12</v>
      </c>
      <c r="I183" s="38">
        <v>23</v>
      </c>
      <c r="J183" s="37" t="s">
        <v>803</v>
      </c>
      <c r="K183" s="39">
        <v>9994817908</v>
      </c>
      <c r="L183" s="38" t="s">
        <v>804</v>
      </c>
      <c r="M183" s="40">
        <v>13</v>
      </c>
      <c r="N183" s="41">
        <v>1880</v>
      </c>
      <c r="O183" s="41">
        <v>749819.20000000007</v>
      </c>
      <c r="P183" s="22" t="str">
        <f t="shared" si="4"/>
        <v>221-01-0240 COM. CHOLUL CALLE 28 X 27 Y 29-B COMPLEMENTO CONSTRUCCION DE CALLE</v>
      </c>
      <c r="Q183" s="22" t="str">
        <f t="shared" si="5"/>
        <v>1880 M2</v>
      </c>
    </row>
    <row r="184" spans="1:17" ht="36" x14ac:dyDescent="0.25">
      <c r="A184" s="42" t="s">
        <v>805</v>
      </c>
      <c r="B184" s="35" t="s">
        <v>114</v>
      </c>
      <c r="C184" s="36" t="s">
        <v>21</v>
      </c>
      <c r="D184" s="37" t="s">
        <v>806</v>
      </c>
      <c r="E184" s="36" t="s">
        <v>132</v>
      </c>
      <c r="F184" s="38" t="s">
        <v>133</v>
      </c>
      <c r="G184" s="38">
        <v>14</v>
      </c>
      <c r="H184" s="38">
        <v>21</v>
      </c>
      <c r="I184" s="38">
        <v>35</v>
      </c>
      <c r="J184" s="37" t="s">
        <v>807</v>
      </c>
      <c r="K184" s="39">
        <v>9993101047</v>
      </c>
      <c r="L184" s="38" t="s">
        <v>808</v>
      </c>
      <c r="M184" s="40">
        <v>7</v>
      </c>
      <c r="N184" s="41">
        <v>1165</v>
      </c>
      <c r="O184" s="41">
        <v>464648.60000000003</v>
      </c>
      <c r="P184" s="22" t="str">
        <f t="shared" si="4"/>
        <v>221-01-0586 COM. DZIDZILCHE CALLE 27 X 18 Y 20, 27 X 20 Y 22 CONSTRUCCION DE CALLE</v>
      </c>
      <c r="Q184" s="22" t="str">
        <f t="shared" si="5"/>
        <v>1165 M2</v>
      </c>
    </row>
    <row r="185" spans="1:17" ht="84" x14ac:dyDescent="0.25">
      <c r="A185" s="42" t="s">
        <v>809</v>
      </c>
      <c r="B185" s="35" t="s">
        <v>114</v>
      </c>
      <c r="C185" s="36" t="s">
        <v>21</v>
      </c>
      <c r="D185" s="37" t="s">
        <v>810</v>
      </c>
      <c r="E185" s="36" t="s">
        <v>132</v>
      </c>
      <c r="F185" s="38" t="s">
        <v>133</v>
      </c>
      <c r="G185" s="38">
        <v>6</v>
      </c>
      <c r="H185" s="38">
        <v>10</v>
      </c>
      <c r="I185" s="38">
        <v>16</v>
      </c>
      <c r="J185" s="37" t="s">
        <v>811</v>
      </c>
      <c r="K185" s="39">
        <v>9992214980</v>
      </c>
      <c r="L185" s="38" t="s">
        <v>812</v>
      </c>
      <c r="M185" s="40">
        <v>3</v>
      </c>
      <c r="N185" s="41">
        <v>400</v>
      </c>
      <c r="O185" s="41">
        <v>159536</v>
      </c>
      <c r="P185" s="22" t="str">
        <f t="shared" si="4"/>
        <v>221-01-0583 COM. DZIDZILCHE CALLE 25 X 18 AL ORIENTE HASTA LA CASA DE ANA ROSA DORANTES NOVELO CONSTRUCCION DE CALLE</v>
      </c>
      <c r="Q185" s="22" t="str">
        <f t="shared" si="5"/>
        <v>400 M2</v>
      </c>
    </row>
    <row r="186" spans="1:17" ht="36" x14ac:dyDescent="0.25">
      <c r="A186" s="42" t="s">
        <v>813</v>
      </c>
      <c r="B186" s="35" t="s">
        <v>114</v>
      </c>
      <c r="C186" s="36" t="s">
        <v>16</v>
      </c>
      <c r="D186" s="37" t="s">
        <v>814</v>
      </c>
      <c r="E186" s="36" t="s">
        <v>132</v>
      </c>
      <c r="F186" s="38" t="s">
        <v>133</v>
      </c>
      <c r="G186" s="38">
        <v>6</v>
      </c>
      <c r="H186" s="38">
        <v>4</v>
      </c>
      <c r="I186" s="38">
        <v>10</v>
      </c>
      <c r="J186" s="37" t="s">
        <v>815</v>
      </c>
      <c r="K186" s="39">
        <v>9991651018</v>
      </c>
      <c r="L186" s="38" t="s">
        <v>816</v>
      </c>
      <c r="M186" s="40"/>
      <c r="N186" s="41">
        <v>438</v>
      </c>
      <c r="O186" s="41">
        <v>174691.92</v>
      </c>
      <c r="P186" s="22" t="str">
        <f t="shared" si="4"/>
        <v>221-01-0400 COM. DZUNUNCAN CALLE 22 X 23 Y 25 CONSTRUCCION DE CALLE</v>
      </c>
      <c r="Q186" s="22" t="str">
        <f t="shared" si="5"/>
        <v>438 M2</v>
      </c>
    </row>
    <row r="187" spans="1:17" ht="36" x14ac:dyDescent="0.25">
      <c r="A187" s="42" t="s">
        <v>817</v>
      </c>
      <c r="B187" s="35" t="s">
        <v>114</v>
      </c>
      <c r="C187" s="36" t="s">
        <v>15</v>
      </c>
      <c r="D187" s="37" t="s">
        <v>818</v>
      </c>
      <c r="E187" s="36" t="s">
        <v>132</v>
      </c>
      <c r="F187" s="38" t="s">
        <v>133</v>
      </c>
      <c r="G187" s="38">
        <v>19</v>
      </c>
      <c r="H187" s="38">
        <v>15</v>
      </c>
      <c r="I187" s="38">
        <v>34</v>
      </c>
      <c r="J187" s="37" t="s">
        <v>819</v>
      </c>
      <c r="K187" s="39">
        <v>9992017107</v>
      </c>
      <c r="L187" s="38" t="s">
        <v>820</v>
      </c>
      <c r="M187" s="40">
        <v>9</v>
      </c>
      <c r="N187" s="41">
        <v>980</v>
      </c>
      <c r="O187" s="41">
        <v>390863.2</v>
      </c>
      <c r="P187" s="22" t="str">
        <f t="shared" si="4"/>
        <v>221-01-0258 COM. MOLAS CALLE 14-A X 23 Y 23-A, 14-A X 23-A Y 25 CONSTRUCCION DE CALLE</v>
      </c>
      <c r="Q187" s="22" t="str">
        <f t="shared" si="5"/>
        <v>980 M2</v>
      </c>
    </row>
    <row r="188" spans="1:17" ht="24" x14ac:dyDescent="0.25">
      <c r="A188" s="42" t="s">
        <v>821</v>
      </c>
      <c r="B188" s="35" t="s">
        <v>114</v>
      </c>
      <c r="C188" s="36" t="s">
        <v>14</v>
      </c>
      <c r="D188" s="37" t="s">
        <v>822</v>
      </c>
      <c r="E188" s="36" t="s">
        <v>132</v>
      </c>
      <c r="F188" s="38" t="s">
        <v>133</v>
      </c>
      <c r="G188" s="38">
        <v>8</v>
      </c>
      <c r="H188" s="38">
        <v>5</v>
      </c>
      <c r="I188" s="38">
        <v>13</v>
      </c>
      <c r="J188" s="37" t="s">
        <v>823</v>
      </c>
      <c r="K188" s="39">
        <v>9992380640</v>
      </c>
      <c r="L188" s="38" t="s">
        <v>824</v>
      </c>
      <c r="M188" s="40">
        <v>4</v>
      </c>
      <c r="N188" s="41">
        <v>516</v>
      </c>
      <c r="O188" s="41">
        <v>205801.44</v>
      </c>
      <c r="P188" s="22" t="str">
        <f t="shared" si="4"/>
        <v>221-01-0526 COM. SAN MATIAS COSGAYA CALLE 16 X 17 Y 19 CONSTRUCCION DE CALLE</v>
      </c>
      <c r="Q188" s="22" t="str">
        <f t="shared" si="5"/>
        <v>516 M2</v>
      </c>
    </row>
    <row r="189" spans="1:17" ht="36" x14ac:dyDescent="0.25">
      <c r="A189" s="42" t="s">
        <v>825</v>
      </c>
      <c r="B189" s="35" t="s">
        <v>114</v>
      </c>
      <c r="C189" s="36" t="s">
        <v>14</v>
      </c>
      <c r="D189" s="37" t="s">
        <v>826</v>
      </c>
      <c r="E189" s="36" t="s">
        <v>132</v>
      </c>
      <c r="F189" s="38" t="s">
        <v>133</v>
      </c>
      <c r="G189" s="38">
        <v>9</v>
      </c>
      <c r="H189" s="38">
        <v>7</v>
      </c>
      <c r="I189" s="38">
        <v>16</v>
      </c>
      <c r="J189" s="37" t="s">
        <v>827</v>
      </c>
      <c r="K189" s="39" t="s">
        <v>135</v>
      </c>
      <c r="L189" s="38" t="s">
        <v>828</v>
      </c>
      <c r="M189" s="40">
        <v>4</v>
      </c>
      <c r="N189" s="41">
        <v>540</v>
      </c>
      <c r="O189" s="41">
        <v>215373.6</v>
      </c>
      <c r="P189" s="22" t="str">
        <f t="shared" si="4"/>
        <v>221-01-0484 COM. SAN MATIAS COSGAYA CALLE 21 X 8 Y 10 CONSTRUCCION DE CALLE</v>
      </c>
      <c r="Q189" s="22" t="str">
        <f t="shared" si="5"/>
        <v>540 M2</v>
      </c>
    </row>
    <row r="190" spans="1:17" ht="36" x14ac:dyDescent="0.25">
      <c r="A190" s="42" t="s">
        <v>829</v>
      </c>
      <c r="B190" s="35" t="s">
        <v>114</v>
      </c>
      <c r="C190" s="36" t="s">
        <v>14</v>
      </c>
      <c r="D190" s="37" t="s">
        <v>830</v>
      </c>
      <c r="E190" s="36" t="s">
        <v>132</v>
      </c>
      <c r="F190" s="38" t="s">
        <v>133</v>
      </c>
      <c r="G190" s="38">
        <v>8</v>
      </c>
      <c r="H190" s="38">
        <v>5</v>
      </c>
      <c r="I190" s="38">
        <v>13</v>
      </c>
      <c r="J190" s="37" t="s">
        <v>831</v>
      </c>
      <c r="K190" s="39">
        <v>9991514986</v>
      </c>
      <c r="L190" s="38" t="s">
        <v>832</v>
      </c>
      <c r="M190" s="40">
        <v>3</v>
      </c>
      <c r="N190" s="41">
        <v>487.2</v>
      </c>
      <c r="O190" s="41">
        <v>194314.85</v>
      </c>
      <c r="P190" s="22" t="str">
        <f t="shared" si="4"/>
        <v>221-01-0486 COM. SAN MATIAS COSGAYA CALLE 13 X 20 Y 22 CONSTRUCCION DE CALLE</v>
      </c>
      <c r="Q190" s="22" t="str">
        <f t="shared" si="5"/>
        <v>487.2 M2</v>
      </c>
    </row>
    <row r="191" spans="1:17" ht="36" x14ac:dyDescent="0.25">
      <c r="A191" s="42" t="s">
        <v>833</v>
      </c>
      <c r="B191" s="35" t="s">
        <v>114</v>
      </c>
      <c r="C191" s="36" t="s">
        <v>14</v>
      </c>
      <c r="D191" s="37" t="s">
        <v>834</v>
      </c>
      <c r="E191" s="36" t="s">
        <v>132</v>
      </c>
      <c r="F191" s="38" t="s">
        <v>133</v>
      </c>
      <c r="G191" s="38">
        <v>13</v>
      </c>
      <c r="H191" s="38">
        <v>17</v>
      </c>
      <c r="I191" s="38">
        <v>30</v>
      </c>
      <c r="J191" s="37" t="s">
        <v>835</v>
      </c>
      <c r="K191" s="39">
        <v>9991931260</v>
      </c>
      <c r="L191" s="38" t="s">
        <v>836</v>
      </c>
      <c r="M191" s="40">
        <v>8</v>
      </c>
      <c r="N191" s="41">
        <v>1480.5</v>
      </c>
      <c r="O191" s="41">
        <v>590482.62</v>
      </c>
      <c r="P191" s="22" t="str">
        <f t="shared" si="4"/>
        <v>221-01-0488 COM. SAN MATIAS COSGAYA CALLE 15 X 4 Y 6, 6 X 11 Y 13, 6 X 13 Y 15 CONSTRUCCION DE CALLE</v>
      </c>
      <c r="Q191" s="22" t="str">
        <f t="shared" si="5"/>
        <v>1480.5 M2</v>
      </c>
    </row>
    <row r="192" spans="1:17" ht="48" x14ac:dyDescent="0.25">
      <c r="A192" s="42" t="s">
        <v>837</v>
      </c>
      <c r="B192" s="35" t="s">
        <v>114</v>
      </c>
      <c r="C192" s="36" t="s">
        <v>29</v>
      </c>
      <c r="D192" s="37" t="s">
        <v>838</v>
      </c>
      <c r="E192" s="36" t="s">
        <v>132</v>
      </c>
      <c r="F192" s="38" t="s">
        <v>133</v>
      </c>
      <c r="G192" s="38">
        <v>5</v>
      </c>
      <c r="H192" s="38">
        <v>7</v>
      </c>
      <c r="I192" s="38">
        <v>12</v>
      </c>
      <c r="J192" s="37" t="s">
        <v>839</v>
      </c>
      <c r="K192" s="39">
        <v>9994525678</v>
      </c>
      <c r="L192" s="38" t="s">
        <v>840</v>
      </c>
      <c r="M192" s="40">
        <v>3</v>
      </c>
      <c r="N192" s="41">
        <v>1020</v>
      </c>
      <c r="O192" s="41">
        <v>406816.8</v>
      </c>
      <c r="P192" s="22" t="str">
        <f t="shared" si="4"/>
        <v>221-01-0572 COM. SIERRA PAPACAL CALLE 11 X 12 Y 16 CONSTRUCCION DE CALLE</v>
      </c>
      <c r="Q192" s="22" t="str">
        <f t="shared" si="5"/>
        <v>1020 M2</v>
      </c>
    </row>
    <row r="193" spans="1:17" ht="48" x14ac:dyDescent="0.25">
      <c r="A193" s="42" t="s">
        <v>841</v>
      </c>
      <c r="B193" s="35" t="s">
        <v>114</v>
      </c>
      <c r="C193" s="36" t="s">
        <v>39</v>
      </c>
      <c r="D193" s="37" t="s">
        <v>842</v>
      </c>
      <c r="E193" s="36" t="s">
        <v>132</v>
      </c>
      <c r="F193" s="38" t="s">
        <v>133</v>
      </c>
      <c r="G193" s="38">
        <v>4</v>
      </c>
      <c r="H193" s="38">
        <v>7</v>
      </c>
      <c r="I193" s="38">
        <v>11</v>
      </c>
      <c r="J193" s="37" t="s">
        <v>843</v>
      </c>
      <c r="K193" s="39">
        <v>9993518273</v>
      </c>
      <c r="L193" s="38" t="s">
        <v>844</v>
      </c>
      <c r="M193" s="40">
        <v>4</v>
      </c>
      <c r="N193" s="41">
        <v>568</v>
      </c>
      <c r="O193" s="41">
        <v>226541.12</v>
      </c>
      <c r="P193" s="22" t="str">
        <f t="shared" si="4"/>
        <v>221-01-0468 COM. TAMANCHE CALLE 25 X 20 Y 22 CONSTRUCCION DE CALLE</v>
      </c>
      <c r="Q193" s="22" t="str">
        <f t="shared" si="5"/>
        <v>568 M2</v>
      </c>
    </row>
    <row r="194" spans="1:17" ht="48" x14ac:dyDescent="0.25">
      <c r="A194" s="42" t="s">
        <v>845</v>
      </c>
      <c r="B194" s="35" t="s">
        <v>103</v>
      </c>
      <c r="C194" s="36" t="s">
        <v>846</v>
      </c>
      <c r="D194" s="37" t="s">
        <v>847</v>
      </c>
      <c r="E194" s="36" t="s">
        <v>116</v>
      </c>
      <c r="F194" s="30" t="s">
        <v>112</v>
      </c>
      <c r="G194" s="38">
        <v>1</v>
      </c>
      <c r="H194" s="38">
        <v>3</v>
      </c>
      <c r="I194" s="38">
        <v>4</v>
      </c>
      <c r="J194" s="37" t="s">
        <v>848</v>
      </c>
      <c r="K194" s="39" t="s">
        <v>849</v>
      </c>
      <c r="L194" s="38" t="s">
        <v>850</v>
      </c>
      <c r="M194" s="40">
        <v>1</v>
      </c>
      <c r="N194" s="41">
        <v>1</v>
      </c>
      <c r="O194" s="41">
        <v>118386.36</v>
      </c>
      <c r="P194" s="22" t="str">
        <f t="shared" ref="P194:P257" si="6">CONCATENATE(A194," ",B194," ",C194," ",D194," ",E194)</f>
        <v>221-01-0720 COL. AMALIA SOLORZANO CALLE 17 # 512-B X 10-A Y 12 CONSTRUCCION DE CUARTO PARA BAÑO</v>
      </c>
      <c r="Q194" s="22" t="str">
        <f t="shared" si="5"/>
        <v>1 PZA</v>
      </c>
    </row>
    <row r="195" spans="1:17" ht="24" x14ac:dyDescent="0.25">
      <c r="A195" s="42" t="s">
        <v>851</v>
      </c>
      <c r="B195" s="35" t="s">
        <v>103</v>
      </c>
      <c r="C195" s="36" t="s">
        <v>852</v>
      </c>
      <c r="D195" s="37" t="s">
        <v>853</v>
      </c>
      <c r="E195" s="36" t="s">
        <v>116</v>
      </c>
      <c r="F195" s="30" t="s">
        <v>112</v>
      </c>
      <c r="G195" s="38">
        <v>4</v>
      </c>
      <c r="H195" s="38">
        <v>3</v>
      </c>
      <c r="I195" s="38">
        <v>7</v>
      </c>
      <c r="J195" s="37" t="s">
        <v>854</v>
      </c>
      <c r="K195" s="39" t="s">
        <v>855</v>
      </c>
      <c r="L195" s="38" t="s">
        <v>856</v>
      </c>
      <c r="M195" s="40">
        <v>1</v>
      </c>
      <c r="N195" s="41">
        <v>1</v>
      </c>
      <c r="O195" s="41">
        <v>118386.36</v>
      </c>
      <c r="P195" s="22" t="str">
        <f t="shared" si="6"/>
        <v>221-01-0313 COL. AVILA CAMACHO CALLE 47  # 301 X 4 Y 6 CONSTRUCCION DE CUARTO PARA BAÑO</v>
      </c>
      <c r="Q195" s="22" t="str">
        <f t="shared" ref="Q195:Q258" si="7">CONCATENATE(N195," ",F195)</f>
        <v>1 PZA</v>
      </c>
    </row>
    <row r="196" spans="1:17" ht="48" x14ac:dyDescent="0.25">
      <c r="A196" s="42" t="s">
        <v>857</v>
      </c>
      <c r="B196" s="35" t="s">
        <v>103</v>
      </c>
      <c r="C196" s="36" t="s">
        <v>858</v>
      </c>
      <c r="D196" s="37" t="s">
        <v>859</v>
      </c>
      <c r="E196" s="36" t="s">
        <v>116</v>
      </c>
      <c r="F196" s="30" t="s">
        <v>112</v>
      </c>
      <c r="G196" s="38">
        <v>3</v>
      </c>
      <c r="H196" s="38">
        <v>4</v>
      </c>
      <c r="I196" s="38">
        <v>7</v>
      </c>
      <c r="J196" s="37" t="s">
        <v>860</v>
      </c>
      <c r="K196" s="39" t="s">
        <v>861</v>
      </c>
      <c r="L196" s="38" t="s">
        <v>862</v>
      </c>
      <c r="M196" s="40">
        <v>1</v>
      </c>
      <c r="N196" s="41">
        <v>1</v>
      </c>
      <c r="O196" s="41">
        <v>118386.36</v>
      </c>
      <c r="P196" s="22" t="str">
        <f t="shared" si="6"/>
        <v>221-01-0446 COL. CENTRO CALLE 78 # 512-A X 61 Y 65 CONSTRUCCION DE CUARTO PARA BAÑO</v>
      </c>
      <c r="Q196" s="22" t="str">
        <f t="shared" si="7"/>
        <v>1 PZA</v>
      </c>
    </row>
    <row r="197" spans="1:17" ht="48" x14ac:dyDescent="0.25">
      <c r="A197" s="42" t="s">
        <v>863</v>
      </c>
      <c r="B197" s="35" t="s">
        <v>103</v>
      </c>
      <c r="C197" s="36" t="s">
        <v>864</v>
      </c>
      <c r="D197" s="37" t="s">
        <v>865</v>
      </c>
      <c r="E197" s="36" t="s">
        <v>116</v>
      </c>
      <c r="F197" s="30" t="s">
        <v>112</v>
      </c>
      <c r="G197" s="38">
        <v>2</v>
      </c>
      <c r="H197" s="38">
        <v>1</v>
      </c>
      <c r="I197" s="38">
        <v>3</v>
      </c>
      <c r="J197" s="37" t="s">
        <v>866</v>
      </c>
      <c r="K197" s="39" t="s">
        <v>867</v>
      </c>
      <c r="L197" s="38" t="s">
        <v>868</v>
      </c>
      <c r="M197" s="40">
        <v>1</v>
      </c>
      <c r="N197" s="41">
        <v>1</v>
      </c>
      <c r="O197" s="41">
        <v>166728.85999999999</v>
      </c>
      <c r="P197" s="22" t="str">
        <f t="shared" si="6"/>
        <v>221-01-0722 COL. DOLORES OTERO CALLE 105 # 484 X 54-A Y 56 CONSTRUCCION DE CUARTO PARA BAÑO</v>
      </c>
      <c r="Q197" s="22" t="str">
        <f t="shared" si="7"/>
        <v>1 PZA</v>
      </c>
    </row>
    <row r="198" spans="1:17" ht="36" x14ac:dyDescent="0.25">
      <c r="A198" s="42" t="s">
        <v>869</v>
      </c>
      <c r="B198" s="35" t="s">
        <v>103</v>
      </c>
      <c r="C198" s="36" t="s">
        <v>104</v>
      </c>
      <c r="D198" s="37" t="s">
        <v>870</v>
      </c>
      <c r="E198" s="36" t="s">
        <v>116</v>
      </c>
      <c r="F198" s="30" t="s">
        <v>112</v>
      </c>
      <c r="G198" s="38">
        <v>1</v>
      </c>
      <c r="H198" s="38">
        <v>3</v>
      </c>
      <c r="I198" s="38">
        <v>4</v>
      </c>
      <c r="J198" s="37" t="s">
        <v>871</v>
      </c>
      <c r="K198" s="39" t="s">
        <v>872</v>
      </c>
      <c r="L198" s="38" t="s">
        <v>873</v>
      </c>
      <c r="M198" s="40">
        <v>1</v>
      </c>
      <c r="N198" s="41">
        <v>1</v>
      </c>
      <c r="O198" s="41">
        <v>166728.85999999999</v>
      </c>
      <c r="P198" s="22" t="str">
        <f t="shared" si="6"/>
        <v>221-01-0308 COL. EL ROBLE AGRICOLA CALLE 2-A # 290 X 33-A Y 35 CONSTRUCCION DE CUARTO PARA BAÑO</v>
      </c>
      <c r="Q198" s="22" t="str">
        <f t="shared" si="7"/>
        <v>1 PZA</v>
      </c>
    </row>
    <row r="199" spans="1:17" ht="24" x14ac:dyDescent="0.25">
      <c r="A199" s="42" t="s">
        <v>874</v>
      </c>
      <c r="B199" s="35" t="s">
        <v>103</v>
      </c>
      <c r="C199" s="36" t="s">
        <v>104</v>
      </c>
      <c r="D199" s="37" t="s">
        <v>875</v>
      </c>
      <c r="E199" s="36" t="s">
        <v>116</v>
      </c>
      <c r="F199" s="30" t="s">
        <v>112</v>
      </c>
      <c r="G199" s="38">
        <v>1</v>
      </c>
      <c r="H199" s="38">
        <v>2</v>
      </c>
      <c r="I199" s="38">
        <v>3</v>
      </c>
      <c r="J199" s="37" t="s">
        <v>876</v>
      </c>
      <c r="K199" s="39" t="s">
        <v>877</v>
      </c>
      <c r="L199" s="38" t="s">
        <v>878</v>
      </c>
      <c r="M199" s="40">
        <v>1</v>
      </c>
      <c r="N199" s="41">
        <v>1</v>
      </c>
      <c r="O199" s="41">
        <v>118386.36</v>
      </c>
      <c r="P199" s="22" t="str">
        <f t="shared" si="6"/>
        <v>221-01-0317 COL. EL ROBLE AGRICOLA CALLE 2-A # 239 X 39 Y 35 CONSTRUCCION DE CUARTO PARA BAÑO</v>
      </c>
      <c r="Q199" s="22" t="str">
        <f t="shared" si="7"/>
        <v>1 PZA</v>
      </c>
    </row>
    <row r="200" spans="1:17" ht="48" x14ac:dyDescent="0.25">
      <c r="A200" s="42" t="s">
        <v>879</v>
      </c>
      <c r="B200" s="35" t="s">
        <v>103</v>
      </c>
      <c r="C200" s="36" t="s">
        <v>104</v>
      </c>
      <c r="D200" s="37" t="s">
        <v>880</v>
      </c>
      <c r="E200" s="36" t="s">
        <v>116</v>
      </c>
      <c r="F200" s="30" t="s">
        <v>112</v>
      </c>
      <c r="G200" s="38">
        <v>1</v>
      </c>
      <c r="H200" s="38">
        <v>1</v>
      </c>
      <c r="I200" s="38">
        <v>2</v>
      </c>
      <c r="J200" s="37" t="s">
        <v>881</v>
      </c>
      <c r="K200" s="39" t="s">
        <v>882</v>
      </c>
      <c r="L200" s="38" t="s">
        <v>883</v>
      </c>
      <c r="M200" s="40">
        <v>1</v>
      </c>
      <c r="N200" s="41">
        <v>1</v>
      </c>
      <c r="O200" s="41">
        <v>118386.36</v>
      </c>
      <c r="P200" s="22" t="str">
        <f t="shared" si="6"/>
        <v>221-01-0642 COL. EL ROBLE AGRICOLA CALLE 37 # 236 X 2-A Y 39 CONSTRUCCION DE CUARTO PARA BAÑO</v>
      </c>
      <c r="Q200" s="22" t="str">
        <f t="shared" si="7"/>
        <v>1 PZA</v>
      </c>
    </row>
    <row r="201" spans="1:17" ht="60" x14ac:dyDescent="0.25">
      <c r="A201" s="42" t="s">
        <v>884</v>
      </c>
      <c r="B201" s="35" t="s">
        <v>103</v>
      </c>
      <c r="C201" s="36" t="s">
        <v>701</v>
      </c>
      <c r="D201" s="37" t="s">
        <v>885</v>
      </c>
      <c r="E201" s="36" t="s">
        <v>116</v>
      </c>
      <c r="F201" s="30" t="s">
        <v>112</v>
      </c>
      <c r="G201" s="38">
        <v>3</v>
      </c>
      <c r="H201" s="38">
        <v>2</v>
      </c>
      <c r="I201" s="38">
        <v>5</v>
      </c>
      <c r="J201" s="37" t="s">
        <v>886</v>
      </c>
      <c r="K201" s="39" t="s">
        <v>887</v>
      </c>
      <c r="L201" s="38" t="s">
        <v>888</v>
      </c>
      <c r="M201" s="40">
        <v>1</v>
      </c>
      <c r="N201" s="41">
        <v>1</v>
      </c>
      <c r="O201" s="41">
        <v>118386.36</v>
      </c>
      <c r="P201" s="22" t="str">
        <f t="shared" si="6"/>
        <v>221-01-0178 COL. EMILIANO ZAPATA SUR I Y II CALLE 151-1 PRIVADA S/N X 94 CONSTRUCCION DE CUARTO PARA BAÑO</v>
      </c>
      <c r="Q201" s="22" t="str">
        <f t="shared" si="7"/>
        <v>1 PZA</v>
      </c>
    </row>
    <row r="202" spans="1:17" ht="36" x14ac:dyDescent="0.25">
      <c r="A202" s="42" t="s">
        <v>889</v>
      </c>
      <c r="B202" s="35" t="s">
        <v>103</v>
      </c>
      <c r="C202" s="36" t="s">
        <v>701</v>
      </c>
      <c r="D202" s="37" t="s">
        <v>890</v>
      </c>
      <c r="E202" s="36" t="s">
        <v>116</v>
      </c>
      <c r="F202" s="30" t="s">
        <v>112</v>
      </c>
      <c r="G202" s="38">
        <v>2</v>
      </c>
      <c r="H202" s="38">
        <v>2</v>
      </c>
      <c r="I202" s="38">
        <v>4</v>
      </c>
      <c r="J202" s="37" t="s">
        <v>891</v>
      </c>
      <c r="K202" s="39" t="s">
        <v>892</v>
      </c>
      <c r="L202" s="38" t="s">
        <v>893</v>
      </c>
      <c r="M202" s="40">
        <v>1</v>
      </c>
      <c r="N202" s="41">
        <v>1</v>
      </c>
      <c r="O202" s="41">
        <v>118386.36</v>
      </c>
      <c r="P202" s="22" t="str">
        <f t="shared" si="6"/>
        <v>221-01-0188 COL. EMILIANO ZAPATA SUR I Y II CALLE 151-A S/N X 94 Y 96-B CONSTRUCCION DE CUARTO PARA BAÑO</v>
      </c>
      <c r="Q202" s="22" t="str">
        <f t="shared" si="7"/>
        <v>1 PZA</v>
      </c>
    </row>
    <row r="203" spans="1:17" ht="36" x14ac:dyDescent="0.25">
      <c r="A203" s="42" t="s">
        <v>894</v>
      </c>
      <c r="B203" s="35" t="s">
        <v>103</v>
      </c>
      <c r="C203" s="36" t="s">
        <v>701</v>
      </c>
      <c r="D203" s="37" t="s">
        <v>890</v>
      </c>
      <c r="E203" s="36" t="s">
        <v>116</v>
      </c>
      <c r="F203" s="30" t="s">
        <v>112</v>
      </c>
      <c r="G203" s="38">
        <v>3</v>
      </c>
      <c r="H203" s="38">
        <v>1</v>
      </c>
      <c r="I203" s="38">
        <v>4</v>
      </c>
      <c r="J203" s="37" t="s">
        <v>895</v>
      </c>
      <c r="K203" s="39" t="s">
        <v>896</v>
      </c>
      <c r="L203" s="38" t="s">
        <v>897</v>
      </c>
      <c r="M203" s="40">
        <v>1</v>
      </c>
      <c r="N203" s="41">
        <v>1</v>
      </c>
      <c r="O203" s="41">
        <v>118386.36</v>
      </c>
      <c r="P203" s="22" t="str">
        <f t="shared" si="6"/>
        <v>221-01-0186 COL. EMILIANO ZAPATA SUR I Y II CALLE 151-A S/N X 94 Y 96-B CONSTRUCCION DE CUARTO PARA BAÑO</v>
      </c>
      <c r="Q203" s="22" t="str">
        <f t="shared" si="7"/>
        <v>1 PZA</v>
      </c>
    </row>
    <row r="204" spans="1:17" ht="48" x14ac:dyDescent="0.25">
      <c r="A204" s="42" t="s">
        <v>898</v>
      </c>
      <c r="B204" s="35" t="s">
        <v>103</v>
      </c>
      <c r="C204" s="36" t="s">
        <v>701</v>
      </c>
      <c r="D204" s="37" t="s">
        <v>899</v>
      </c>
      <c r="E204" s="36" t="s">
        <v>116</v>
      </c>
      <c r="F204" s="30" t="s">
        <v>112</v>
      </c>
      <c r="G204" s="38">
        <v>2</v>
      </c>
      <c r="H204" s="38">
        <v>3</v>
      </c>
      <c r="I204" s="38">
        <v>5</v>
      </c>
      <c r="J204" s="37" t="s">
        <v>900</v>
      </c>
      <c r="K204" s="39" t="s">
        <v>901</v>
      </c>
      <c r="L204" s="38" t="s">
        <v>902</v>
      </c>
      <c r="M204" s="40">
        <v>1</v>
      </c>
      <c r="N204" s="41">
        <v>1</v>
      </c>
      <c r="O204" s="41">
        <v>118386.36</v>
      </c>
      <c r="P204" s="22" t="str">
        <f t="shared" si="6"/>
        <v>221-01-0184 COL. EMILIANO ZAPATA SUR I Y II CALLE 94 S/N X 151 Y 151-A CONSTRUCCION DE CUARTO PARA BAÑO</v>
      </c>
      <c r="Q204" s="22" t="str">
        <f t="shared" si="7"/>
        <v>1 PZA</v>
      </c>
    </row>
    <row r="205" spans="1:17" ht="48" x14ac:dyDescent="0.25">
      <c r="A205" s="42" t="s">
        <v>903</v>
      </c>
      <c r="B205" s="35" t="s">
        <v>103</v>
      </c>
      <c r="C205" s="36" t="s">
        <v>701</v>
      </c>
      <c r="D205" s="37" t="s">
        <v>904</v>
      </c>
      <c r="E205" s="36" t="s">
        <v>116</v>
      </c>
      <c r="F205" s="30" t="s">
        <v>112</v>
      </c>
      <c r="G205" s="38">
        <v>1</v>
      </c>
      <c r="H205" s="38">
        <v>0</v>
      </c>
      <c r="I205" s="38">
        <v>1</v>
      </c>
      <c r="J205" s="37" t="s">
        <v>905</v>
      </c>
      <c r="K205" s="39" t="s">
        <v>215</v>
      </c>
      <c r="L205" s="38" t="s">
        <v>906</v>
      </c>
      <c r="M205" s="40">
        <v>1</v>
      </c>
      <c r="N205" s="41">
        <v>1</v>
      </c>
      <c r="O205" s="41">
        <v>118386.36</v>
      </c>
      <c r="P205" s="22" t="str">
        <f t="shared" si="6"/>
        <v>221-01-0182 COL. EMILIANO ZAPATA SUR I Y II CALLE 151 S/N X 94 Y 96-B CONSTRUCCION DE CUARTO PARA BAÑO</v>
      </c>
      <c r="Q205" s="22" t="str">
        <f t="shared" si="7"/>
        <v>1 PZA</v>
      </c>
    </row>
    <row r="206" spans="1:17" ht="36" x14ac:dyDescent="0.25">
      <c r="A206" s="42" t="s">
        <v>907</v>
      </c>
      <c r="B206" s="35" t="s">
        <v>103</v>
      </c>
      <c r="C206" s="36" t="s">
        <v>701</v>
      </c>
      <c r="D206" s="37" t="s">
        <v>885</v>
      </c>
      <c r="E206" s="36" t="s">
        <v>116</v>
      </c>
      <c r="F206" s="30" t="s">
        <v>112</v>
      </c>
      <c r="G206" s="38">
        <v>2</v>
      </c>
      <c r="H206" s="38">
        <v>1</v>
      </c>
      <c r="I206" s="38">
        <v>3</v>
      </c>
      <c r="J206" s="37" t="s">
        <v>908</v>
      </c>
      <c r="K206" s="39" t="s">
        <v>909</v>
      </c>
      <c r="L206" s="38" t="s">
        <v>910</v>
      </c>
      <c r="M206" s="40">
        <v>1</v>
      </c>
      <c r="N206" s="41">
        <v>1</v>
      </c>
      <c r="O206" s="41">
        <v>118386.36</v>
      </c>
      <c r="P206" s="22" t="str">
        <f t="shared" si="6"/>
        <v>221-01-0180 COL. EMILIANO ZAPATA SUR I Y II CALLE 151-1 PRIVADA S/N X 94 CONSTRUCCION DE CUARTO PARA BAÑO</v>
      </c>
      <c r="Q206" s="22" t="str">
        <f t="shared" si="7"/>
        <v>1 PZA</v>
      </c>
    </row>
    <row r="207" spans="1:17" ht="36" x14ac:dyDescent="0.25">
      <c r="A207" s="42" t="s">
        <v>911</v>
      </c>
      <c r="B207" s="35" t="s">
        <v>103</v>
      </c>
      <c r="C207" s="36" t="s">
        <v>701</v>
      </c>
      <c r="D207" s="37" t="s">
        <v>904</v>
      </c>
      <c r="E207" s="36" t="s">
        <v>116</v>
      </c>
      <c r="F207" s="30" t="s">
        <v>112</v>
      </c>
      <c r="G207" s="38">
        <v>1</v>
      </c>
      <c r="H207" s="38">
        <v>1</v>
      </c>
      <c r="I207" s="38">
        <v>2</v>
      </c>
      <c r="J207" s="37" t="s">
        <v>912</v>
      </c>
      <c r="K207" s="39" t="s">
        <v>913</v>
      </c>
      <c r="L207" s="38" t="s">
        <v>914</v>
      </c>
      <c r="M207" s="40">
        <v>1</v>
      </c>
      <c r="N207" s="41">
        <v>1</v>
      </c>
      <c r="O207" s="41">
        <v>118386.36</v>
      </c>
      <c r="P207" s="22" t="str">
        <f t="shared" si="6"/>
        <v>221-01-0166 COL. EMILIANO ZAPATA SUR I Y II CALLE 151 S/N X 94 Y 96-B CONSTRUCCION DE CUARTO PARA BAÑO</v>
      </c>
      <c r="Q207" s="22" t="str">
        <f t="shared" si="7"/>
        <v>1 PZA</v>
      </c>
    </row>
    <row r="208" spans="1:17" ht="36" x14ac:dyDescent="0.25">
      <c r="A208" s="42" t="s">
        <v>915</v>
      </c>
      <c r="B208" s="35" t="s">
        <v>103</v>
      </c>
      <c r="C208" s="36" t="s">
        <v>701</v>
      </c>
      <c r="D208" s="37" t="s">
        <v>904</v>
      </c>
      <c r="E208" s="36" t="s">
        <v>116</v>
      </c>
      <c r="F208" s="30" t="s">
        <v>112</v>
      </c>
      <c r="G208" s="38">
        <v>3</v>
      </c>
      <c r="H208" s="38">
        <v>1</v>
      </c>
      <c r="I208" s="38">
        <v>4</v>
      </c>
      <c r="J208" s="37" t="s">
        <v>916</v>
      </c>
      <c r="K208" s="39" t="s">
        <v>917</v>
      </c>
      <c r="L208" s="38" t="s">
        <v>918</v>
      </c>
      <c r="M208" s="40">
        <v>1</v>
      </c>
      <c r="N208" s="41">
        <v>1</v>
      </c>
      <c r="O208" s="41">
        <v>118386.36</v>
      </c>
      <c r="P208" s="22" t="str">
        <f t="shared" si="6"/>
        <v>221-01-0176 COL. EMILIANO ZAPATA SUR I Y II CALLE 151 S/N X 94 Y 96-B CONSTRUCCION DE CUARTO PARA BAÑO</v>
      </c>
      <c r="Q208" s="22" t="str">
        <f t="shared" si="7"/>
        <v>1 PZA</v>
      </c>
    </row>
    <row r="209" spans="1:17" ht="36" x14ac:dyDescent="0.25">
      <c r="A209" s="42" t="s">
        <v>919</v>
      </c>
      <c r="B209" s="35" t="s">
        <v>103</v>
      </c>
      <c r="C209" s="36" t="s">
        <v>701</v>
      </c>
      <c r="D209" s="37" t="s">
        <v>890</v>
      </c>
      <c r="E209" s="36" t="s">
        <v>116</v>
      </c>
      <c r="F209" s="30" t="s">
        <v>112</v>
      </c>
      <c r="G209" s="38">
        <v>2</v>
      </c>
      <c r="H209" s="38">
        <v>1</v>
      </c>
      <c r="I209" s="38">
        <v>3</v>
      </c>
      <c r="J209" s="37" t="s">
        <v>920</v>
      </c>
      <c r="K209" s="39" t="s">
        <v>921</v>
      </c>
      <c r="L209" s="38" t="s">
        <v>922</v>
      </c>
      <c r="M209" s="40">
        <v>1</v>
      </c>
      <c r="N209" s="41">
        <v>1</v>
      </c>
      <c r="O209" s="41">
        <v>118386.36</v>
      </c>
      <c r="P209" s="22" t="str">
        <f t="shared" si="6"/>
        <v>221-01-0175 COL. EMILIANO ZAPATA SUR I Y II CALLE 151-A S/N X 94 Y 96-B CONSTRUCCION DE CUARTO PARA BAÑO</v>
      </c>
      <c r="Q209" s="22" t="str">
        <f t="shared" si="7"/>
        <v>1 PZA</v>
      </c>
    </row>
    <row r="210" spans="1:17" ht="36" x14ac:dyDescent="0.25">
      <c r="A210" s="42" t="s">
        <v>923</v>
      </c>
      <c r="B210" s="35" t="s">
        <v>103</v>
      </c>
      <c r="C210" s="36" t="s">
        <v>701</v>
      </c>
      <c r="D210" s="37" t="s">
        <v>890</v>
      </c>
      <c r="E210" s="36" t="s">
        <v>116</v>
      </c>
      <c r="F210" s="30" t="s">
        <v>112</v>
      </c>
      <c r="G210" s="38">
        <v>0</v>
      </c>
      <c r="H210" s="38">
        <v>2</v>
      </c>
      <c r="I210" s="38">
        <v>2</v>
      </c>
      <c r="J210" s="37" t="s">
        <v>924</v>
      </c>
      <c r="K210" s="39" t="s">
        <v>925</v>
      </c>
      <c r="L210" s="38" t="s">
        <v>926</v>
      </c>
      <c r="M210" s="40">
        <v>1</v>
      </c>
      <c r="N210" s="41">
        <v>1</v>
      </c>
      <c r="O210" s="41">
        <v>118386.36</v>
      </c>
      <c r="P210" s="22" t="str">
        <f t="shared" si="6"/>
        <v>221-01-0170 COL. EMILIANO ZAPATA SUR I Y II CALLE 151-A S/N X 94 Y 96-B CONSTRUCCION DE CUARTO PARA BAÑO</v>
      </c>
      <c r="Q210" s="22" t="str">
        <f t="shared" si="7"/>
        <v>1 PZA</v>
      </c>
    </row>
    <row r="211" spans="1:17" ht="48" x14ac:dyDescent="0.25">
      <c r="A211" s="42" t="s">
        <v>927</v>
      </c>
      <c r="B211" s="35" t="s">
        <v>103</v>
      </c>
      <c r="C211" s="36" t="s">
        <v>701</v>
      </c>
      <c r="D211" s="37" t="s">
        <v>904</v>
      </c>
      <c r="E211" s="36" t="s">
        <v>116</v>
      </c>
      <c r="F211" s="30" t="s">
        <v>112</v>
      </c>
      <c r="G211" s="38">
        <v>0</v>
      </c>
      <c r="H211" s="38">
        <v>3</v>
      </c>
      <c r="I211" s="38">
        <v>3</v>
      </c>
      <c r="J211" s="37" t="s">
        <v>928</v>
      </c>
      <c r="K211" s="39" t="s">
        <v>929</v>
      </c>
      <c r="L211" s="38" t="s">
        <v>930</v>
      </c>
      <c r="M211" s="40">
        <v>1</v>
      </c>
      <c r="N211" s="41">
        <v>1</v>
      </c>
      <c r="O211" s="41">
        <v>118386.36</v>
      </c>
      <c r="P211" s="22" t="str">
        <f t="shared" si="6"/>
        <v>221-01-0168 COL. EMILIANO ZAPATA SUR I Y II CALLE 151 S/N X 94 Y 96-B CONSTRUCCION DE CUARTO PARA BAÑO</v>
      </c>
      <c r="Q211" s="22" t="str">
        <f t="shared" si="7"/>
        <v>1 PZA</v>
      </c>
    </row>
    <row r="212" spans="1:17" ht="36" x14ac:dyDescent="0.25">
      <c r="A212" s="42" t="s">
        <v>931</v>
      </c>
      <c r="B212" s="35" t="s">
        <v>103</v>
      </c>
      <c r="C212" s="36" t="s">
        <v>701</v>
      </c>
      <c r="D212" s="37" t="s">
        <v>890</v>
      </c>
      <c r="E212" s="36" t="s">
        <v>116</v>
      </c>
      <c r="F212" s="30" t="s">
        <v>112</v>
      </c>
      <c r="G212" s="38">
        <v>1</v>
      </c>
      <c r="H212" s="38">
        <v>3</v>
      </c>
      <c r="I212" s="38">
        <v>4</v>
      </c>
      <c r="J212" s="37" t="s">
        <v>932</v>
      </c>
      <c r="K212" s="39" t="s">
        <v>933</v>
      </c>
      <c r="L212" s="38" t="s">
        <v>934</v>
      </c>
      <c r="M212" s="40">
        <v>1</v>
      </c>
      <c r="N212" s="41">
        <v>1</v>
      </c>
      <c r="O212" s="41">
        <v>118386.36</v>
      </c>
      <c r="P212" s="22" t="str">
        <f t="shared" si="6"/>
        <v>221-01-0038 COL. EMILIANO ZAPATA SUR I Y II CALLE 151-A S/N X 94 Y 96-B CONSTRUCCION DE CUARTO PARA BAÑO</v>
      </c>
      <c r="Q212" s="22" t="str">
        <f t="shared" si="7"/>
        <v>1 PZA</v>
      </c>
    </row>
    <row r="213" spans="1:17" ht="36" x14ac:dyDescent="0.25">
      <c r="A213" s="42" t="s">
        <v>935</v>
      </c>
      <c r="B213" s="35" t="s">
        <v>103</v>
      </c>
      <c r="C213" s="36" t="s">
        <v>621</v>
      </c>
      <c r="D213" s="37" t="s">
        <v>936</v>
      </c>
      <c r="E213" s="36" t="s">
        <v>116</v>
      </c>
      <c r="F213" s="30" t="s">
        <v>112</v>
      </c>
      <c r="G213" s="38">
        <v>1</v>
      </c>
      <c r="H213" s="38">
        <v>0</v>
      </c>
      <c r="I213" s="38">
        <v>1</v>
      </c>
      <c r="J213" s="37" t="s">
        <v>937</v>
      </c>
      <c r="K213" s="39" t="s">
        <v>938</v>
      </c>
      <c r="L213" s="38" t="s">
        <v>939</v>
      </c>
      <c r="M213" s="40">
        <v>1</v>
      </c>
      <c r="N213" s="41">
        <v>1</v>
      </c>
      <c r="O213" s="41">
        <v>118386.36</v>
      </c>
      <c r="P213" s="22" t="str">
        <f t="shared" si="6"/>
        <v>221-01-0036 COL. EMILIANO ZAPATA SUR III CALLE 165-A S/N X 94 Y 94-A CONSTRUCCION DE CUARTO PARA BAÑO</v>
      </c>
      <c r="Q213" s="22" t="str">
        <f t="shared" si="7"/>
        <v>1 PZA</v>
      </c>
    </row>
    <row r="214" spans="1:17" ht="36" x14ac:dyDescent="0.25">
      <c r="A214" s="42" t="s">
        <v>940</v>
      </c>
      <c r="B214" s="35" t="s">
        <v>103</v>
      </c>
      <c r="C214" s="36" t="s">
        <v>621</v>
      </c>
      <c r="D214" s="37" t="s">
        <v>941</v>
      </c>
      <c r="E214" s="36" t="s">
        <v>116</v>
      </c>
      <c r="F214" s="30" t="s">
        <v>112</v>
      </c>
      <c r="G214" s="38">
        <v>1</v>
      </c>
      <c r="H214" s="38">
        <v>3</v>
      </c>
      <c r="I214" s="38">
        <v>4</v>
      </c>
      <c r="J214" s="37" t="s">
        <v>942</v>
      </c>
      <c r="K214" s="39" t="s">
        <v>943</v>
      </c>
      <c r="L214" s="38" t="s">
        <v>944</v>
      </c>
      <c r="M214" s="40">
        <v>1</v>
      </c>
      <c r="N214" s="41">
        <v>1</v>
      </c>
      <c r="O214" s="41">
        <v>118386.36</v>
      </c>
      <c r="P214" s="22" t="str">
        <f t="shared" si="6"/>
        <v>221-01-0518 COL. EMILIANO ZAPATA SUR III CALLE 86 # 377-F X 155 Y 157 CONSTRUCCION DE CUARTO PARA BAÑO</v>
      </c>
      <c r="Q214" s="22" t="str">
        <f t="shared" si="7"/>
        <v>1 PZA</v>
      </c>
    </row>
    <row r="215" spans="1:17" ht="36" x14ac:dyDescent="0.25">
      <c r="A215" s="42" t="s">
        <v>945</v>
      </c>
      <c r="B215" s="35" t="s">
        <v>103</v>
      </c>
      <c r="C215" s="36" t="s">
        <v>946</v>
      </c>
      <c r="D215" s="37" t="s">
        <v>947</v>
      </c>
      <c r="E215" s="36" t="s">
        <v>116</v>
      </c>
      <c r="F215" s="30" t="s">
        <v>112</v>
      </c>
      <c r="G215" s="38">
        <v>1</v>
      </c>
      <c r="H215" s="38">
        <v>2</v>
      </c>
      <c r="I215" s="38">
        <v>3</v>
      </c>
      <c r="J215" s="37" t="s">
        <v>948</v>
      </c>
      <c r="K215" s="39" t="s">
        <v>949</v>
      </c>
      <c r="L215" s="38" t="s">
        <v>950</v>
      </c>
      <c r="M215" s="40">
        <v>1</v>
      </c>
      <c r="N215" s="41">
        <v>1</v>
      </c>
      <c r="O215" s="41">
        <v>118386.36</v>
      </c>
      <c r="P215" s="22" t="str">
        <f t="shared" si="6"/>
        <v>221-01-0710 COL. JACINTO CANEK CALLE 203 # 508 X 44-E CONSTRUCCION DE CUARTO PARA BAÑO</v>
      </c>
      <c r="Q215" s="22" t="str">
        <f t="shared" si="7"/>
        <v>1 PZA</v>
      </c>
    </row>
    <row r="216" spans="1:17" ht="36" x14ac:dyDescent="0.25">
      <c r="A216" s="42" t="s">
        <v>951</v>
      </c>
      <c r="B216" s="35" t="s">
        <v>103</v>
      </c>
      <c r="C216" s="36" t="s">
        <v>946</v>
      </c>
      <c r="D216" s="37" t="s">
        <v>952</v>
      </c>
      <c r="E216" s="36" t="s">
        <v>116</v>
      </c>
      <c r="F216" s="30" t="s">
        <v>112</v>
      </c>
      <c r="G216" s="38">
        <v>2</v>
      </c>
      <c r="H216" s="38">
        <v>2</v>
      </c>
      <c r="I216" s="38">
        <v>4</v>
      </c>
      <c r="J216" s="37" t="s">
        <v>953</v>
      </c>
      <c r="K216" s="39" t="s">
        <v>954</v>
      </c>
      <c r="L216" s="38" t="s">
        <v>955</v>
      </c>
      <c r="M216" s="40">
        <v>1</v>
      </c>
      <c r="N216" s="41">
        <v>1</v>
      </c>
      <c r="O216" s="41">
        <v>118386.36</v>
      </c>
      <c r="P216" s="22" t="str">
        <f t="shared" si="6"/>
        <v>221-01-0703 COL. JACINTO CANEK CALLE 44 # 521 X 193-A Y 195 CONSTRUCCION DE CUARTO PARA BAÑO</v>
      </c>
      <c r="Q216" s="22" t="str">
        <f t="shared" si="7"/>
        <v>1 PZA</v>
      </c>
    </row>
    <row r="217" spans="1:17" ht="36" x14ac:dyDescent="0.25">
      <c r="A217" s="42" t="s">
        <v>956</v>
      </c>
      <c r="B217" s="35" t="s">
        <v>103</v>
      </c>
      <c r="C217" s="36" t="s">
        <v>957</v>
      </c>
      <c r="D217" s="37" t="s">
        <v>958</v>
      </c>
      <c r="E217" s="36" t="s">
        <v>116</v>
      </c>
      <c r="F217" s="30" t="s">
        <v>112</v>
      </c>
      <c r="G217" s="38">
        <v>2</v>
      </c>
      <c r="H217" s="38">
        <v>2</v>
      </c>
      <c r="I217" s="38">
        <v>4</v>
      </c>
      <c r="J217" s="37" t="s">
        <v>959</v>
      </c>
      <c r="K217" s="39" t="s">
        <v>960</v>
      </c>
      <c r="L217" s="38" t="s">
        <v>961</v>
      </c>
      <c r="M217" s="40">
        <v>1</v>
      </c>
      <c r="N217" s="41">
        <v>1</v>
      </c>
      <c r="O217" s="41">
        <v>118386.36</v>
      </c>
      <c r="P217" s="22" t="str">
        <f t="shared" si="6"/>
        <v>221-01-0607 COL. JARDINES DE TAHDZIBICHEN CALLE 42 S/N X 37-F Y 37-H CONSTRUCCION DE CUARTO PARA BAÑO</v>
      </c>
      <c r="Q217" s="22" t="str">
        <f t="shared" si="7"/>
        <v>1 PZA</v>
      </c>
    </row>
    <row r="218" spans="1:17" ht="36" x14ac:dyDescent="0.25">
      <c r="A218" s="42" t="s">
        <v>962</v>
      </c>
      <c r="B218" s="35" t="s">
        <v>103</v>
      </c>
      <c r="C218" s="36" t="s">
        <v>963</v>
      </c>
      <c r="D218" s="37" t="s">
        <v>964</v>
      </c>
      <c r="E218" s="36" t="s">
        <v>116</v>
      </c>
      <c r="F218" s="30" t="s">
        <v>112</v>
      </c>
      <c r="G218" s="38">
        <v>1</v>
      </c>
      <c r="H218" s="38">
        <v>1</v>
      </c>
      <c r="I218" s="38">
        <v>2</v>
      </c>
      <c r="J218" s="37" t="s">
        <v>965</v>
      </c>
      <c r="K218" s="39" t="s">
        <v>966</v>
      </c>
      <c r="L218" s="38" t="s">
        <v>967</v>
      </c>
      <c r="M218" s="40">
        <v>1</v>
      </c>
      <c r="N218" s="41">
        <v>1</v>
      </c>
      <c r="O218" s="41">
        <v>118386.36</v>
      </c>
      <c r="P218" s="22" t="str">
        <f t="shared" si="6"/>
        <v>221-01-0690 COL. MIL PIEDRAS CALLE 58 # 444 X 163 Y 165 CONSTRUCCION DE CUARTO PARA BAÑO</v>
      </c>
      <c r="Q218" s="22" t="str">
        <f t="shared" si="7"/>
        <v>1 PZA</v>
      </c>
    </row>
    <row r="219" spans="1:17" ht="24" x14ac:dyDescent="0.25">
      <c r="A219" s="42" t="s">
        <v>968</v>
      </c>
      <c r="B219" s="35" t="s">
        <v>103</v>
      </c>
      <c r="C219" s="36" t="s">
        <v>969</v>
      </c>
      <c r="D219" s="37" t="s">
        <v>970</v>
      </c>
      <c r="E219" s="36" t="s">
        <v>116</v>
      </c>
      <c r="F219" s="30" t="s">
        <v>112</v>
      </c>
      <c r="G219" s="38">
        <v>5</v>
      </c>
      <c r="H219" s="38">
        <v>4</v>
      </c>
      <c r="I219" s="38">
        <v>9</v>
      </c>
      <c r="J219" s="37" t="s">
        <v>971</v>
      </c>
      <c r="K219" s="39" t="s">
        <v>972</v>
      </c>
      <c r="L219" s="38" t="s">
        <v>973</v>
      </c>
      <c r="M219" s="40">
        <v>1</v>
      </c>
      <c r="N219" s="41">
        <v>1</v>
      </c>
      <c r="O219" s="41">
        <v>118386.36</v>
      </c>
      <c r="P219" s="22" t="str">
        <f t="shared" si="6"/>
        <v>221-01-0645 COL. NUEVA SAMBULA CALLE 102 # 854 X 73 Y 75 CONSTRUCCION DE CUARTO PARA BAÑO</v>
      </c>
      <c r="Q219" s="22" t="str">
        <f t="shared" si="7"/>
        <v>1 PZA</v>
      </c>
    </row>
    <row r="220" spans="1:17" ht="36" x14ac:dyDescent="0.25">
      <c r="A220" s="42" t="s">
        <v>974</v>
      </c>
      <c r="B220" s="35" t="s">
        <v>103</v>
      </c>
      <c r="C220" s="36" t="s">
        <v>975</v>
      </c>
      <c r="D220" s="37" t="s">
        <v>976</v>
      </c>
      <c r="E220" s="36" t="s">
        <v>116</v>
      </c>
      <c r="F220" s="30" t="s">
        <v>112</v>
      </c>
      <c r="G220" s="38">
        <v>2</v>
      </c>
      <c r="H220" s="38">
        <v>3</v>
      </c>
      <c r="I220" s="38">
        <v>5</v>
      </c>
      <c r="J220" s="37" t="s">
        <v>977</v>
      </c>
      <c r="K220" s="39" t="s">
        <v>978</v>
      </c>
      <c r="L220" s="38" t="s">
        <v>979</v>
      </c>
      <c r="M220" s="40">
        <v>1</v>
      </c>
      <c r="N220" s="41">
        <v>1</v>
      </c>
      <c r="O220" s="41">
        <v>118386.36</v>
      </c>
      <c r="P220" s="22" t="str">
        <f t="shared" si="6"/>
        <v>221-01-0217 COL. PINZONES CALLE 49 # 157 X 34 Y 36 CONSTRUCCION DE CUARTO PARA BAÑO</v>
      </c>
      <c r="Q220" s="22" t="str">
        <f t="shared" si="7"/>
        <v>1 PZA</v>
      </c>
    </row>
    <row r="221" spans="1:17" ht="36" x14ac:dyDescent="0.25">
      <c r="A221" s="42" t="s">
        <v>980</v>
      </c>
      <c r="B221" s="35" t="s">
        <v>103</v>
      </c>
      <c r="C221" s="36" t="s">
        <v>746</v>
      </c>
      <c r="D221" s="37" t="s">
        <v>981</v>
      </c>
      <c r="E221" s="36" t="s">
        <v>116</v>
      </c>
      <c r="F221" s="30" t="s">
        <v>112</v>
      </c>
      <c r="G221" s="38">
        <v>4</v>
      </c>
      <c r="H221" s="38">
        <v>1</v>
      </c>
      <c r="I221" s="38">
        <v>5</v>
      </c>
      <c r="J221" s="37" t="s">
        <v>982</v>
      </c>
      <c r="K221" s="39" t="s">
        <v>983</v>
      </c>
      <c r="L221" s="38" t="s">
        <v>984</v>
      </c>
      <c r="M221" s="40">
        <v>1</v>
      </c>
      <c r="N221" s="41">
        <v>1</v>
      </c>
      <c r="O221" s="41">
        <v>118386.36</v>
      </c>
      <c r="P221" s="22" t="str">
        <f t="shared" si="6"/>
        <v>221-01-0261 COL. PLAN DE AYALA SUR CALLE 185 # 539 X 50 Y 50-B CONSTRUCCION DE CUARTO PARA BAÑO</v>
      </c>
      <c r="Q221" s="22" t="str">
        <f t="shared" si="7"/>
        <v>1 PZA</v>
      </c>
    </row>
    <row r="222" spans="1:17" ht="36" x14ac:dyDescent="0.25">
      <c r="A222" s="42" t="s">
        <v>985</v>
      </c>
      <c r="B222" s="35" t="s">
        <v>103</v>
      </c>
      <c r="C222" s="36" t="s">
        <v>986</v>
      </c>
      <c r="D222" s="37" t="s">
        <v>987</v>
      </c>
      <c r="E222" s="36" t="s">
        <v>116</v>
      </c>
      <c r="F222" s="30" t="s">
        <v>112</v>
      </c>
      <c r="G222" s="38">
        <v>0</v>
      </c>
      <c r="H222" s="38">
        <v>1</v>
      </c>
      <c r="I222" s="38">
        <v>1</v>
      </c>
      <c r="J222" s="37" t="s">
        <v>988</v>
      </c>
      <c r="K222" s="39" t="s">
        <v>215</v>
      </c>
      <c r="L222" s="38" t="s">
        <v>989</v>
      </c>
      <c r="M222" s="40">
        <v>1</v>
      </c>
      <c r="N222" s="41">
        <v>1</v>
      </c>
      <c r="O222" s="41">
        <v>118386.36</v>
      </c>
      <c r="P222" s="22" t="str">
        <f t="shared" si="6"/>
        <v>221-01-0648 COL. SAMBULA CALLE 69-DIAG # 832 X 79-A Y 79-C CONSTRUCCION DE CUARTO PARA BAÑO</v>
      </c>
      <c r="Q222" s="22" t="str">
        <f t="shared" si="7"/>
        <v>1 PZA</v>
      </c>
    </row>
    <row r="223" spans="1:17" ht="36" x14ac:dyDescent="0.25">
      <c r="A223" s="42" t="s">
        <v>990</v>
      </c>
      <c r="B223" s="35" t="s">
        <v>103</v>
      </c>
      <c r="C223" s="36" t="s">
        <v>991</v>
      </c>
      <c r="D223" s="37" t="s">
        <v>992</v>
      </c>
      <c r="E223" s="36" t="s">
        <v>116</v>
      </c>
      <c r="F223" s="30" t="s">
        <v>112</v>
      </c>
      <c r="G223" s="38">
        <v>5</v>
      </c>
      <c r="H223" s="38">
        <v>4</v>
      </c>
      <c r="I223" s="38">
        <v>9</v>
      </c>
      <c r="J223" s="37" t="s">
        <v>993</v>
      </c>
      <c r="K223" s="39" t="s">
        <v>994</v>
      </c>
      <c r="L223" s="38" t="s">
        <v>995</v>
      </c>
      <c r="M223" s="40">
        <v>1</v>
      </c>
      <c r="N223" s="41">
        <v>1</v>
      </c>
      <c r="O223" s="41">
        <v>118386.36</v>
      </c>
      <c r="P223" s="22" t="str">
        <f t="shared" si="6"/>
        <v>221-01-0457 COL. SAN ANTONIO XLUCH III CALLE 179-A # 730 X 98 Y 100 CONSTRUCCION DE CUARTO PARA BAÑO</v>
      </c>
      <c r="Q223" s="22" t="str">
        <f t="shared" si="7"/>
        <v>1 PZA</v>
      </c>
    </row>
    <row r="224" spans="1:17" ht="48" x14ac:dyDescent="0.25">
      <c r="A224" s="42" t="s">
        <v>996</v>
      </c>
      <c r="B224" s="35" t="s">
        <v>103</v>
      </c>
      <c r="C224" s="36" t="s">
        <v>997</v>
      </c>
      <c r="D224" s="37" t="s">
        <v>998</v>
      </c>
      <c r="E224" s="36" t="s">
        <v>116</v>
      </c>
      <c r="F224" s="30" t="s">
        <v>112</v>
      </c>
      <c r="G224" s="38">
        <v>3</v>
      </c>
      <c r="H224" s="38">
        <v>5</v>
      </c>
      <c r="I224" s="38">
        <v>8</v>
      </c>
      <c r="J224" s="37" t="s">
        <v>999</v>
      </c>
      <c r="K224" s="39" t="s">
        <v>1000</v>
      </c>
      <c r="L224" s="38" t="s">
        <v>1001</v>
      </c>
      <c r="M224" s="40">
        <v>1</v>
      </c>
      <c r="N224" s="41">
        <v>1</v>
      </c>
      <c r="O224" s="41">
        <v>118386.36</v>
      </c>
      <c r="P224" s="22" t="str">
        <f t="shared" si="6"/>
        <v>221-01-0440 COL. SAN ANTONIO XLUCH Y NOCO CALLE 82 # 821 X 129 Y 131 CONSTRUCCION DE CUARTO PARA BAÑO</v>
      </c>
      <c r="Q224" s="22" t="str">
        <f t="shared" si="7"/>
        <v>1 PZA</v>
      </c>
    </row>
    <row r="225" spans="1:17" ht="36" x14ac:dyDescent="0.25">
      <c r="A225" s="42" t="s">
        <v>1002</v>
      </c>
      <c r="B225" s="35" t="s">
        <v>103</v>
      </c>
      <c r="C225" s="36" t="s">
        <v>434</v>
      </c>
      <c r="D225" s="37" t="s">
        <v>534</v>
      </c>
      <c r="E225" s="36" t="s">
        <v>116</v>
      </c>
      <c r="F225" s="30" t="s">
        <v>112</v>
      </c>
      <c r="G225" s="38">
        <v>2</v>
      </c>
      <c r="H225" s="38">
        <v>1</v>
      </c>
      <c r="I225" s="38">
        <v>3</v>
      </c>
      <c r="J225" s="37" t="s">
        <v>536</v>
      </c>
      <c r="K225" s="39" t="s">
        <v>537</v>
      </c>
      <c r="L225" s="38" t="s">
        <v>1003</v>
      </c>
      <c r="M225" s="40">
        <v>1</v>
      </c>
      <c r="N225" s="41">
        <v>1</v>
      </c>
      <c r="O225" s="41">
        <v>118386.36</v>
      </c>
      <c r="P225" s="22" t="str">
        <f t="shared" si="6"/>
        <v>221-01-0627 COL. SUSULA XOCLAN CALLE 79-B # 1154 X 136 Y 138 CONSTRUCCION DE CUARTO PARA BAÑO</v>
      </c>
      <c r="Q225" s="22" t="str">
        <f t="shared" si="7"/>
        <v>1 PZA</v>
      </c>
    </row>
    <row r="226" spans="1:17" ht="36" x14ac:dyDescent="0.25">
      <c r="A226" s="42" t="s">
        <v>1004</v>
      </c>
      <c r="B226" s="35" t="s">
        <v>103</v>
      </c>
      <c r="C226" s="36" t="s">
        <v>1005</v>
      </c>
      <c r="D226" s="37" t="s">
        <v>1006</v>
      </c>
      <c r="E226" s="36" t="s">
        <v>116</v>
      </c>
      <c r="F226" s="30" t="s">
        <v>112</v>
      </c>
      <c r="G226" s="38">
        <v>3</v>
      </c>
      <c r="H226" s="38">
        <v>3</v>
      </c>
      <c r="I226" s="38">
        <v>6</v>
      </c>
      <c r="J226" s="37" t="s">
        <v>1007</v>
      </c>
      <c r="K226" s="39" t="s">
        <v>1008</v>
      </c>
      <c r="L226" s="38" t="s">
        <v>1009</v>
      </c>
      <c r="M226" s="40">
        <v>1</v>
      </c>
      <c r="N226" s="41">
        <v>1</v>
      </c>
      <c r="O226" s="41">
        <v>118386.36</v>
      </c>
      <c r="P226" s="22" t="str">
        <f t="shared" si="6"/>
        <v>221-01-0041 COL. UXMAL CALLE 46 # 350 X 11 Y 13 CONSTRUCCION DE CUARTO PARA BAÑO</v>
      </c>
      <c r="Q226" s="22" t="str">
        <f t="shared" si="7"/>
        <v>1 PZA</v>
      </c>
    </row>
    <row r="227" spans="1:17" ht="24" x14ac:dyDescent="0.25">
      <c r="A227" s="42" t="s">
        <v>1010</v>
      </c>
      <c r="B227" s="35" t="s">
        <v>114</v>
      </c>
      <c r="C227" s="36" t="s">
        <v>20</v>
      </c>
      <c r="D227" s="37" t="s">
        <v>1011</v>
      </c>
      <c r="E227" s="36" t="s">
        <v>116</v>
      </c>
      <c r="F227" s="30" t="s">
        <v>112</v>
      </c>
      <c r="G227" s="38">
        <v>1</v>
      </c>
      <c r="H227" s="38">
        <v>2</v>
      </c>
      <c r="I227" s="38">
        <v>3</v>
      </c>
      <c r="J227" s="37" t="s">
        <v>1012</v>
      </c>
      <c r="K227" s="39" t="s">
        <v>1013</v>
      </c>
      <c r="L227" s="38" t="s">
        <v>1014</v>
      </c>
      <c r="M227" s="40">
        <v>1</v>
      </c>
      <c r="N227" s="41">
        <v>1</v>
      </c>
      <c r="O227" s="41">
        <v>118386.36</v>
      </c>
      <c r="P227" s="22" t="str">
        <f t="shared" si="6"/>
        <v>221-01-0500 COM. CAUCEL CALLE 17 S/N X 14 Y 16 CONSTRUCCION DE CUARTO PARA BAÑO</v>
      </c>
      <c r="Q227" s="22" t="str">
        <f t="shared" si="7"/>
        <v>1 PZA</v>
      </c>
    </row>
    <row r="228" spans="1:17" ht="36" x14ac:dyDescent="0.25">
      <c r="A228" s="42" t="s">
        <v>1015</v>
      </c>
      <c r="B228" s="35" t="s">
        <v>114</v>
      </c>
      <c r="C228" s="36" t="s">
        <v>20</v>
      </c>
      <c r="D228" s="37" t="s">
        <v>1016</v>
      </c>
      <c r="E228" s="36" t="s">
        <v>116</v>
      </c>
      <c r="F228" s="30" t="s">
        <v>112</v>
      </c>
      <c r="G228" s="38">
        <v>1</v>
      </c>
      <c r="H228" s="38">
        <v>2</v>
      </c>
      <c r="I228" s="38">
        <v>3</v>
      </c>
      <c r="J228" s="37" t="s">
        <v>1017</v>
      </c>
      <c r="K228" s="39" t="s">
        <v>1018</v>
      </c>
      <c r="L228" s="38" t="s">
        <v>1019</v>
      </c>
      <c r="M228" s="40">
        <v>1</v>
      </c>
      <c r="N228" s="41">
        <v>1</v>
      </c>
      <c r="O228" s="41">
        <v>118386.36</v>
      </c>
      <c r="P228" s="22" t="str">
        <f t="shared" si="6"/>
        <v>221-01-0621 COM. CAUCEL CALLE 27 S/N X 24 Y 26 CONSTRUCCION DE CUARTO PARA BAÑO</v>
      </c>
      <c r="Q228" s="22" t="str">
        <f t="shared" si="7"/>
        <v>1 PZA</v>
      </c>
    </row>
    <row r="229" spans="1:17" ht="36" x14ac:dyDescent="0.25">
      <c r="A229" s="42" t="s">
        <v>1020</v>
      </c>
      <c r="B229" s="35" t="s">
        <v>114</v>
      </c>
      <c r="C229" s="36" t="s">
        <v>20</v>
      </c>
      <c r="D229" s="37" t="s">
        <v>1021</v>
      </c>
      <c r="E229" s="36" t="s">
        <v>116</v>
      </c>
      <c r="F229" s="30" t="s">
        <v>112</v>
      </c>
      <c r="G229" s="38">
        <v>0</v>
      </c>
      <c r="H229" s="38">
        <v>3</v>
      </c>
      <c r="I229" s="38">
        <v>3</v>
      </c>
      <c r="J229" s="37" t="s">
        <v>1022</v>
      </c>
      <c r="K229" s="39" t="s">
        <v>1023</v>
      </c>
      <c r="L229" s="38" t="s">
        <v>1024</v>
      </c>
      <c r="M229" s="40"/>
      <c r="N229" s="41">
        <v>1</v>
      </c>
      <c r="O229" s="41">
        <v>118386.36</v>
      </c>
      <c r="P229" s="22" t="str">
        <f t="shared" si="6"/>
        <v>221-01-0678 COM. CAUCEL CALLE 32 S/N X 21 Y 21-A CONSTRUCCION DE CUARTO PARA BAÑO</v>
      </c>
      <c r="Q229" s="22" t="str">
        <f t="shared" si="7"/>
        <v>1 PZA</v>
      </c>
    </row>
    <row r="230" spans="1:17" ht="36" x14ac:dyDescent="0.25">
      <c r="A230" s="42" t="s">
        <v>1025</v>
      </c>
      <c r="B230" s="35" t="s">
        <v>114</v>
      </c>
      <c r="C230" s="36" t="s">
        <v>20</v>
      </c>
      <c r="D230" s="37" t="s">
        <v>1021</v>
      </c>
      <c r="E230" s="36" t="s">
        <v>116</v>
      </c>
      <c r="F230" s="30" t="s">
        <v>112</v>
      </c>
      <c r="G230" s="38">
        <v>0</v>
      </c>
      <c r="H230" s="38">
        <v>4</v>
      </c>
      <c r="I230" s="38">
        <v>4</v>
      </c>
      <c r="J230" s="37" t="s">
        <v>1026</v>
      </c>
      <c r="K230" s="39" t="s">
        <v>1027</v>
      </c>
      <c r="L230" s="38" t="s">
        <v>1028</v>
      </c>
      <c r="M230" s="40"/>
      <c r="N230" s="41">
        <v>1</v>
      </c>
      <c r="O230" s="41">
        <v>118386.36</v>
      </c>
      <c r="P230" s="22" t="str">
        <f t="shared" si="6"/>
        <v>221-01-0676 COM. CAUCEL CALLE 32 S/N X 21 Y 21-A CONSTRUCCION DE CUARTO PARA BAÑO</v>
      </c>
      <c r="Q230" s="22" t="str">
        <f t="shared" si="7"/>
        <v>1 PZA</v>
      </c>
    </row>
    <row r="231" spans="1:17" ht="48" x14ac:dyDescent="0.25">
      <c r="A231" s="42" t="s">
        <v>1029</v>
      </c>
      <c r="B231" s="35" t="s">
        <v>114</v>
      </c>
      <c r="C231" s="36" t="s">
        <v>20</v>
      </c>
      <c r="D231" s="37" t="s">
        <v>1030</v>
      </c>
      <c r="E231" s="36" t="s">
        <v>116</v>
      </c>
      <c r="F231" s="30" t="s">
        <v>112</v>
      </c>
      <c r="G231" s="38">
        <v>1</v>
      </c>
      <c r="H231" s="38">
        <v>1</v>
      </c>
      <c r="I231" s="38">
        <v>2</v>
      </c>
      <c r="J231" s="37" t="s">
        <v>1031</v>
      </c>
      <c r="K231" s="39" t="s">
        <v>1032</v>
      </c>
      <c r="L231" s="38" t="s">
        <v>1033</v>
      </c>
      <c r="M231" s="40">
        <v>1</v>
      </c>
      <c r="N231" s="41">
        <v>1</v>
      </c>
      <c r="O231" s="41">
        <v>118386.36</v>
      </c>
      <c r="P231" s="22" t="str">
        <f t="shared" si="6"/>
        <v>221-01-0673 COM. CAUCEL CALLE 8 S/N X 29 CONSTRUCCION DE CUARTO PARA BAÑO</v>
      </c>
      <c r="Q231" s="22" t="str">
        <f t="shared" si="7"/>
        <v>1 PZA</v>
      </c>
    </row>
    <row r="232" spans="1:17" ht="36" x14ac:dyDescent="0.25">
      <c r="A232" s="42" t="s">
        <v>1034</v>
      </c>
      <c r="B232" s="35" t="s">
        <v>114</v>
      </c>
      <c r="C232" s="36" t="s">
        <v>20</v>
      </c>
      <c r="D232" s="37" t="s">
        <v>1035</v>
      </c>
      <c r="E232" s="36" t="s">
        <v>116</v>
      </c>
      <c r="F232" s="30" t="s">
        <v>112</v>
      </c>
      <c r="G232" s="38">
        <v>3</v>
      </c>
      <c r="H232" s="38">
        <v>1</v>
      </c>
      <c r="I232" s="38">
        <v>4</v>
      </c>
      <c r="J232" s="37" t="s">
        <v>1036</v>
      </c>
      <c r="K232" s="39" t="s">
        <v>1037</v>
      </c>
      <c r="L232" s="38" t="s">
        <v>1038</v>
      </c>
      <c r="M232" s="40">
        <v>1</v>
      </c>
      <c r="N232" s="41">
        <v>1</v>
      </c>
      <c r="O232" s="41">
        <v>118386.36</v>
      </c>
      <c r="P232" s="22" t="str">
        <f t="shared" si="6"/>
        <v>221-01-0071 COM. CAUCEL CALLE 34 S/N X 19 Y 21 CONSTRUCCION DE CUARTO PARA BAÑO</v>
      </c>
      <c r="Q232" s="22" t="str">
        <f t="shared" si="7"/>
        <v>1 PZA</v>
      </c>
    </row>
    <row r="233" spans="1:17" ht="36" x14ac:dyDescent="0.25">
      <c r="A233" s="42" t="s">
        <v>1039</v>
      </c>
      <c r="B233" s="35" t="s">
        <v>114</v>
      </c>
      <c r="C233" s="36" t="s">
        <v>20</v>
      </c>
      <c r="D233" s="37" t="s">
        <v>1040</v>
      </c>
      <c r="E233" s="36" t="s">
        <v>116</v>
      </c>
      <c r="F233" s="30" t="s">
        <v>112</v>
      </c>
      <c r="G233" s="38">
        <v>2</v>
      </c>
      <c r="H233" s="38">
        <v>6</v>
      </c>
      <c r="I233" s="38">
        <v>8</v>
      </c>
      <c r="J233" s="37" t="s">
        <v>1041</v>
      </c>
      <c r="K233" s="39" t="s">
        <v>1042</v>
      </c>
      <c r="L233" s="38" t="s">
        <v>1043</v>
      </c>
      <c r="M233" s="40">
        <v>1</v>
      </c>
      <c r="N233" s="41">
        <v>1</v>
      </c>
      <c r="O233" s="41">
        <v>118386.36</v>
      </c>
      <c r="P233" s="22" t="str">
        <f t="shared" si="6"/>
        <v>221-01-0459 COM. CAUCEL CALLE 22 S/N X 17 Y 19 CONSTRUCCION DE CUARTO PARA BAÑO</v>
      </c>
      <c r="Q233" s="22" t="str">
        <f t="shared" si="7"/>
        <v>1 PZA</v>
      </c>
    </row>
    <row r="234" spans="1:17" ht="36" x14ac:dyDescent="0.25">
      <c r="A234" s="42" t="s">
        <v>1044</v>
      </c>
      <c r="B234" s="35" t="s">
        <v>114</v>
      </c>
      <c r="C234" s="36" t="s">
        <v>20</v>
      </c>
      <c r="D234" s="37" t="s">
        <v>1045</v>
      </c>
      <c r="E234" s="36" t="s">
        <v>116</v>
      </c>
      <c r="F234" s="30" t="s">
        <v>112</v>
      </c>
      <c r="G234" s="38">
        <v>4</v>
      </c>
      <c r="H234" s="38">
        <v>1</v>
      </c>
      <c r="I234" s="38">
        <v>5</v>
      </c>
      <c r="J234" s="37" t="s">
        <v>1046</v>
      </c>
      <c r="K234" s="39" t="s">
        <v>1047</v>
      </c>
      <c r="L234" s="38" t="s">
        <v>1048</v>
      </c>
      <c r="M234" s="40">
        <v>1</v>
      </c>
      <c r="N234" s="41">
        <v>1</v>
      </c>
      <c r="O234" s="41">
        <v>118386.36</v>
      </c>
      <c r="P234" s="22" t="str">
        <f t="shared" si="6"/>
        <v>221-01-0504 COM. CAUCEL CALLE 15 S/N X 30 Y 32 CONSTRUCCION DE CUARTO PARA BAÑO</v>
      </c>
      <c r="Q234" s="22" t="str">
        <f t="shared" si="7"/>
        <v>1 PZA</v>
      </c>
    </row>
    <row r="235" spans="1:17" ht="36" x14ac:dyDescent="0.25">
      <c r="A235" s="42" t="s">
        <v>1049</v>
      </c>
      <c r="B235" s="35" t="s">
        <v>114</v>
      </c>
      <c r="C235" s="36" t="s">
        <v>20</v>
      </c>
      <c r="D235" s="37" t="s">
        <v>1050</v>
      </c>
      <c r="E235" s="36" t="s">
        <v>116</v>
      </c>
      <c r="F235" s="30" t="s">
        <v>112</v>
      </c>
      <c r="G235" s="38">
        <v>2</v>
      </c>
      <c r="H235" s="38">
        <v>3</v>
      </c>
      <c r="I235" s="38">
        <v>5</v>
      </c>
      <c r="J235" s="37" t="s">
        <v>1051</v>
      </c>
      <c r="K235" s="39" t="s">
        <v>1052</v>
      </c>
      <c r="L235" s="38" t="s">
        <v>1053</v>
      </c>
      <c r="M235" s="40">
        <v>1</v>
      </c>
      <c r="N235" s="41">
        <v>1</v>
      </c>
      <c r="O235" s="41">
        <v>166728.85999999999</v>
      </c>
      <c r="P235" s="22" t="str">
        <f t="shared" si="6"/>
        <v>221-01-0511 COM. CAUCEL CALLE 24 S/N X 29 CONSTRUCCION DE CUARTO PARA BAÑO</v>
      </c>
      <c r="Q235" s="22" t="str">
        <f t="shared" si="7"/>
        <v>1 PZA</v>
      </c>
    </row>
    <row r="236" spans="1:17" ht="36" x14ac:dyDescent="0.25">
      <c r="A236" s="42" t="s">
        <v>1054</v>
      </c>
      <c r="B236" s="35" t="s">
        <v>114</v>
      </c>
      <c r="C236" s="36" t="s">
        <v>20</v>
      </c>
      <c r="D236" s="37" t="s">
        <v>1055</v>
      </c>
      <c r="E236" s="36" t="s">
        <v>116</v>
      </c>
      <c r="F236" s="30" t="s">
        <v>112</v>
      </c>
      <c r="G236" s="38">
        <v>2</v>
      </c>
      <c r="H236" s="38">
        <v>1</v>
      </c>
      <c r="I236" s="38">
        <v>3</v>
      </c>
      <c r="J236" s="37" t="s">
        <v>1056</v>
      </c>
      <c r="K236" s="39" t="s">
        <v>1057</v>
      </c>
      <c r="L236" s="38" t="s">
        <v>1058</v>
      </c>
      <c r="M236" s="40">
        <v>1</v>
      </c>
      <c r="N236" s="41">
        <v>1</v>
      </c>
      <c r="O236" s="41">
        <v>118386.36</v>
      </c>
      <c r="P236" s="22" t="str">
        <f t="shared" si="6"/>
        <v>221-01-0671 COM. CAUCEL CALLE 4-A S/N X 25 Y 27 CONSTRUCCION DE CUARTO PARA BAÑO</v>
      </c>
      <c r="Q236" s="22" t="str">
        <f t="shared" si="7"/>
        <v>1 PZA</v>
      </c>
    </row>
    <row r="237" spans="1:17" ht="36" x14ac:dyDescent="0.25">
      <c r="A237" s="42" t="s">
        <v>1059</v>
      </c>
      <c r="B237" s="35" t="s">
        <v>114</v>
      </c>
      <c r="C237" s="36" t="s">
        <v>20</v>
      </c>
      <c r="D237" s="37" t="s">
        <v>1060</v>
      </c>
      <c r="E237" s="36" t="s">
        <v>116</v>
      </c>
      <c r="F237" s="30" t="s">
        <v>112</v>
      </c>
      <c r="G237" s="38">
        <v>1</v>
      </c>
      <c r="H237" s="38">
        <v>2</v>
      </c>
      <c r="I237" s="38">
        <v>3</v>
      </c>
      <c r="J237" s="37" t="s">
        <v>1061</v>
      </c>
      <c r="K237" s="39" t="s">
        <v>1062</v>
      </c>
      <c r="L237" s="38" t="s">
        <v>1063</v>
      </c>
      <c r="M237" s="40">
        <v>1</v>
      </c>
      <c r="N237" s="41">
        <v>1</v>
      </c>
      <c r="O237" s="41">
        <v>166728.85999999999</v>
      </c>
      <c r="P237" s="22" t="str">
        <f t="shared" si="6"/>
        <v>221-01-0542 COM. CAUCEL CALLE 4-A S/N X 21 Y 21-A CONSTRUCCION DE CUARTO PARA BAÑO</v>
      </c>
      <c r="Q237" s="22" t="str">
        <f t="shared" si="7"/>
        <v>1 PZA</v>
      </c>
    </row>
    <row r="238" spans="1:17" ht="24" x14ac:dyDescent="0.25">
      <c r="A238" s="42" t="s">
        <v>1064</v>
      </c>
      <c r="B238" s="35" t="s">
        <v>114</v>
      </c>
      <c r="C238" s="36" t="s">
        <v>25</v>
      </c>
      <c r="D238" s="37" t="s">
        <v>1065</v>
      </c>
      <c r="E238" s="36" t="s">
        <v>116</v>
      </c>
      <c r="F238" s="30" t="s">
        <v>112</v>
      </c>
      <c r="G238" s="38">
        <v>1</v>
      </c>
      <c r="H238" s="38">
        <v>4</v>
      </c>
      <c r="I238" s="38">
        <v>5</v>
      </c>
      <c r="J238" s="37" t="s">
        <v>1066</v>
      </c>
      <c r="K238" s="39" t="s">
        <v>1067</v>
      </c>
      <c r="L238" s="38" t="s">
        <v>1068</v>
      </c>
      <c r="M238" s="40">
        <v>1</v>
      </c>
      <c r="N238" s="41">
        <v>1</v>
      </c>
      <c r="O238" s="41">
        <v>118386.36</v>
      </c>
      <c r="P238" s="22" t="str">
        <f t="shared" si="6"/>
        <v>221-01-0380 COM. CHABLEKAL CALLE 14 S/N X 15 Y 11 CONSTRUCCION DE CUARTO PARA BAÑO</v>
      </c>
      <c r="Q238" s="22" t="str">
        <f t="shared" si="7"/>
        <v>1 PZA</v>
      </c>
    </row>
    <row r="239" spans="1:17" ht="36" x14ac:dyDescent="0.25">
      <c r="A239" s="42" t="s">
        <v>1069</v>
      </c>
      <c r="B239" s="35" t="s">
        <v>114</v>
      </c>
      <c r="C239" s="36" t="s">
        <v>25</v>
      </c>
      <c r="D239" s="37" t="s">
        <v>1070</v>
      </c>
      <c r="E239" s="36" t="s">
        <v>116</v>
      </c>
      <c r="F239" s="30" t="s">
        <v>112</v>
      </c>
      <c r="G239" s="38">
        <v>1</v>
      </c>
      <c r="H239" s="38">
        <v>2</v>
      </c>
      <c r="I239" s="38">
        <v>3</v>
      </c>
      <c r="J239" s="37" t="s">
        <v>1071</v>
      </c>
      <c r="K239" s="39" t="s">
        <v>1072</v>
      </c>
      <c r="L239" s="38" t="s">
        <v>1073</v>
      </c>
      <c r="M239" s="40">
        <v>1</v>
      </c>
      <c r="N239" s="41">
        <v>1</v>
      </c>
      <c r="O239" s="41">
        <v>166728.85999999999</v>
      </c>
      <c r="P239" s="22" t="str">
        <f t="shared" si="6"/>
        <v>221-01-0564 COM. CHABLEKAL CALLE 8 S/N X 25 Y 27 CONSTRUCCION DE CUARTO PARA BAÑO</v>
      </c>
      <c r="Q239" s="22" t="str">
        <f t="shared" si="7"/>
        <v>1 PZA</v>
      </c>
    </row>
    <row r="240" spans="1:17" ht="36" x14ac:dyDescent="0.25">
      <c r="A240" s="42" t="s">
        <v>1074</v>
      </c>
      <c r="B240" s="35" t="s">
        <v>114</v>
      </c>
      <c r="C240" s="36" t="s">
        <v>24</v>
      </c>
      <c r="D240" s="37" t="s">
        <v>1075</v>
      </c>
      <c r="E240" s="36" t="s">
        <v>116</v>
      </c>
      <c r="F240" s="30" t="s">
        <v>112</v>
      </c>
      <c r="G240" s="38">
        <v>1</v>
      </c>
      <c r="H240" s="38">
        <v>2</v>
      </c>
      <c r="I240" s="38">
        <v>3</v>
      </c>
      <c r="J240" s="37" t="s">
        <v>1076</v>
      </c>
      <c r="K240" s="39" t="s">
        <v>1077</v>
      </c>
      <c r="L240" s="38" t="s">
        <v>1078</v>
      </c>
      <c r="M240" s="40">
        <v>1</v>
      </c>
      <c r="N240" s="41">
        <v>1</v>
      </c>
      <c r="O240" s="41">
        <v>118386.36</v>
      </c>
      <c r="P240" s="22" t="str">
        <f t="shared" si="6"/>
        <v>221-01-0451 COM. CHALMUCH CALLE 26 S/N X 19 CONSTRUCCION DE CUARTO PARA BAÑO</v>
      </c>
      <c r="Q240" s="22" t="str">
        <f t="shared" si="7"/>
        <v>1 PZA</v>
      </c>
    </row>
    <row r="241" spans="1:17" ht="60" x14ac:dyDescent="0.25">
      <c r="A241" s="42" t="s">
        <v>1079</v>
      </c>
      <c r="B241" s="35" t="s">
        <v>114</v>
      </c>
      <c r="C241" s="36" t="s">
        <v>173</v>
      </c>
      <c r="D241" s="37" t="s">
        <v>1080</v>
      </c>
      <c r="E241" s="36" t="s">
        <v>116</v>
      </c>
      <c r="F241" s="30" t="s">
        <v>112</v>
      </c>
      <c r="G241" s="38">
        <v>3</v>
      </c>
      <c r="H241" s="38">
        <v>4</v>
      </c>
      <c r="I241" s="38">
        <v>7</v>
      </c>
      <c r="J241" s="37" t="s">
        <v>1081</v>
      </c>
      <c r="K241" s="39" t="s">
        <v>1082</v>
      </c>
      <c r="L241" s="38" t="s">
        <v>1083</v>
      </c>
      <c r="M241" s="40">
        <v>1</v>
      </c>
      <c r="N241" s="41">
        <v>1</v>
      </c>
      <c r="O241" s="41">
        <v>118386.36</v>
      </c>
      <c r="P241" s="22" t="str">
        <f t="shared" si="6"/>
        <v>221-01-0652 COM. CHICHI SUAREZ CALLE 37 S/N X 16 Y 18-B CONSTRUCCION DE CUARTO PARA BAÑO</v>
      </c>
      <c r="Q241" s="22" t="str">
        <f t="shared" si="7"/>
        <v>1 PZA</v>
      </c>
    </row>
    <row r="242" spans="1:17" ht="36" x14ac:dyDescent="0.25">
      <c r="A242" s="42" t="s">
        <v>1084</v>
      </c>
      <c r="B242" s="35" t="s">
        <v>114</v>
      </c>
      <c r="C242" s="36" t="s">
        <v>21</v>
      </c>
      <c r="D242" s="37" t="s">
        <v>1085</v>
      </c>
      <c r="E242" s="36" t="s">
        <v>116</v>
      </c>
      <c r="F242" s="30" t="s">
        <v>112</v>
      </c>
      <c r="G242" s="38">
        <v>1</v>
      </c>
      <c r="H242" s="38">
        <v>0</v>
      </c>
      <c r="I242" s="38">
        <v>1</v>
      </c>
      <c r="J242" s="37" t="s">
        <v>1086</v>
      </c>
      <c r="K242" s="39" t="s">
        <v>1087</v>
      </c>
      <c r="L242" s="38" t="s">
        <v>1088</v>
      </c>
      <c r="M242" s="40">
        <v>1</v>
      </c>
      <c r="N242" s="41">
        <v>1</v>
      </c>
      <c r="O242" s="41">
        <v>118386.36</v>
      </c>
      <c r="P242" s="22" t="str">
        <f t="shared" si="6"/>
        <v>221-01-0015 COM. DZIDZILCHE CALLE 16 S/N X 21 Y 23 CONSTRUCCION DE CUARTO PARA BAÑO</v>
      </c>
      <c r="Q242" s="22" t="str">
        <f t="shared" si="7"/>
        <v>1 PZA</v>
      </c>
    </row>
    <row r="243" spans="1:17" ht="48" x14ac:dyDescent="0.25">
      <c r="A243" s="42" t="s">
        <v>1089</v>
      </c>
      <c r="B243" s="35" t="s">
        <v>114</v>
      </c>
      <c r="C243" s="36" t="s">
        <v>21</v>
      </c>
      <c r="D243" s="37" t="s">
        <v>1090</v>
      </c>
      <c r="E243" s="36" t="s">
        <v>116</v>
      </c>
      <c r="F243" s="30" t="s">
        <v>112</v>
      </c>
      <c r="G243" s="38">
        <v>3</v>
      </c>
      <c r="H243" s="38">
        <v>3</v>
      </c>
      <c r="I243" s="38">
        <v>6</v>
      </c>
      <c r="J243" s="37" t="s">
        <v>1091</v>
      </c>
      <c r="K243" s="39" t="s">
        <v>1092</v>
      </c>
      <c r="L243" s="38" t="s">
        <v>1093</v>
      </c>
      <c r="M243" s="40">
        <v>1</v>
      </c>
      <c r="N243" s="41">
        <v>1</v>
      </c>
      <c r="O243" s="41">
        <v>118386.36</v>
      </c>
      <c r="P243" s="22" t="str">
        <f t="shared" si="6"/>
        <v>221-01-0099 COM. DZIDZILCHE CALLE 20 S/N X 23 Y 25 CONSTRUCCION DE CUARTO PARA BAÑO</v>
      </c>
      <c r="Q243" s="22" t="str">
        <f t="shared" si="7"/>
        <v>1 PZA</v>
      </c>
    </row>
    <row r="244" spans="1:17" ht="24" x14ac:dyDescent="0.25">
      <c r="A244" s="42" t="s">
        <v>1094</v>
      </c>
      <c r="B244" s="35" t="s">
        <v>114</v>
      </c>
      <c r="C244" s="36" t="s">
        <v>21</v>
      </c>
      <c r="D244" s="37" t="s">
        <v>258</v>
      </c>
      <c r="E244" s="36" t="s">
        <v>116</v>
      </c>
      <c r="F244" s="30" t="s">
        <v>112</v>
      </c>
      <c r="G244" s="38">
        <v>2</v>
      </c>
      <c r="H244" s="38">
        <v>2</v>
      </c>
      <c r="I244" s="38">
        <v>4</v>
      </c>
      <c r="J244" s="37" t="s">
        <v>1095</v>
      </c>
      <c r="K244" s="39" t="s">
        <v>215</v>
      </c>
      <c r="L244" s="38" t="s">
        <v>1096</v>
      </c>
      <c r="M244" s="40">
        <v>1</v>
      </c>
      <c r="N244" s="41">
        <v>1</v>
      </c>
      <c r="O244" s="41">
        <v>118386.36</v>
      </c>
      <c r="P244" s="22" t="str">
        <f t="shared" si="6"/>
        <v>221-01-0096 COM. DZIDZILCHE CALLE 20 S/N X 27 Y 29 CONSTRUCCION DE CUARTO PARA BAÑO</v>
      </c>
      <c r="Q244" s="22" t="str">
        <f t="shared" si="7"/>
        <v>1 PZA</v>
      </c>
    </row>
    <row r="245" spans="1:17" ht="24" x14ac:dyDescent="0.25">
      <c r="A245" s="42" t="s">
        <v>1097</v>
      </c>
      <c r="B245" s="35" t="s">
        <v>114</v>
      </c>
      <c r="C245" s="36" t="s">
        <v>21</v>
      </c>
      <c r="D245" s="37" t="s">
        <v>1098</v>
      </c>
      <c r="E245" s="36" t="s">
        <v>116</v>
      </c>
      <c r="F245" s="30" t="s">
        <v>112</v>
      </c>
      <c r="G245" s="38">
        <v>5</v>
      </c>
      <c r="H245" s="38">
        <v>3</v>
      </c>
      <c r="I245" s="38">
        <v>8</v>
      </c>
      <c r="J245" s="37" t="s">
        <v>1099</v>
      </c>
      <c r="K245" s="39" t="s">
        <v>1100</v>
      </c>
      <c r="L245" s="38" t="s">
        <v>1101</v>
      </c>
      <c r="M245" s="40">
        <v>1</v>
      </c>
      <c r="N245" s="41">
        <v>1</v>
      </c>
      <c r="O245" s="41">
        <v>118386.36</v>
      </c>
      <c r="P245" s="22" t="str">
        <f t="shared" si="6"/>
        <v>221-01-0048 COM. DZIDZILCHE CALLE 20 S/N X 21 Y 23 CONSTRUCCION DE CUARTO PARA BAÑO</v>
      </c>
      <c r="Q245" s="22" t="str">
        <f t="shared" si="7"/>
        <v>1 PZA</v>
      </c>
    </row>
    <row r="246" spans="1:17" ht="36" x14ac:dyDescent="0.25">
      <c r="A246" s="42" t="s">
        <v>1102</v>
      </c>
      <c r="B246" s="35" t="s">
        <v>114</v>
      </c>
      <c r="C246" s="36" t="s">
        <v>21</v>
      </c>
      <c r="D246" s="37" t="s">
        <v>1103</v>
      </c>
      <c r="E246" s="36" t="s">
        <v>116</v>
      </c>
      <c r="F246" s="30" t="s">
        <v>112</v>
      </c>
      <c r="G246" s="38">
        <v>3</v>
      </c>
      <c r="H246" s="38">
        <v>1</v>
      </c>
      <c r="I246" s="38">
        <v>4</v>
      </c>
      <c r="J246" s="37" t="s">
        <v>807</v>
      </c>
      <c r="K246" s="39" t="s">
        <v>1104</v>
      </c>
      <c r="L246" s="38" t="s">
        <v>1105</v>
      </c>
      <c r="M246" s="40">
        <v>1</v>
      </c>
      <c r="N246" s="41">
        <v>1</v>
      </c>
      <c r="O246" s="41">
        <v>118386.36</v>
      </c>
      <c r="P246" s="22" t="str">
        <f t="shared" si="6"/>
        <v>221-01-0088 COM. DZIDZILCHE CALLE 27 S/N X 20 Y 22 CONSTRUCCION DE CUARTO PARA BAÑO</v>
      </c>
      <c r="Q246" s="22" t="str">
        <f t="shared" si="7"/>
        <v>1 PZA</v>
      </c>
    </row>
    <row r="247" spans="1:17" ht="24" x14ac:dyDescent="0.25">
      <c r="A247" s="42" t="s">
        <v>1106</v>
      </c>
      <c r="B247" s="35" t="s">
        <v>114</v>
      </c>
      <c r="C247" s="36" t="s">
        <v>21</v>
      </c>
      <c r="D247" s="37" t="s">
        <v>1090</v>
      </c>
      <c r="E247" s="36" t="s">
        <v>116</v>
      </c>
      <c r="F247" s="30" t="s">
        <v>112</v>
      </c>
      <c r="G247" s="38">
        <v>1</v>
      </c>
      <c r="H247" s="38">
        <v>0</v>
      </c>
      <c r="I247" s="38">
        <v>1</v>
      </c>
      <c r="J247" s="37" t="s">
        <v>1107</v>
      </c>
      <c r="K247" s="39" t="s">
        <v>1108</v>
      </c>
      <c r="L247" s="38" t="s">
        <v>1109</v>
      </c>
      <c r="M247" s="40">
        <v>1</v>
      </c>
      <c r="N247" s="41">
        <v>1</v>
      </c>
      <c r="O247" s="41">
        <v>118386.36</v>
      </c>
      <c r="P247" s="22" t="str">
        <f t="shared" si="6"/>
        <v>221-01-0044 COM. DZIDZILCHE CALLE 20 S/N X 23 Y 25 CONSTRUCCION DE CUARTO PARA BAÑO</v>
      </c>
      <c r="Q247" s="22" t="str">
        <f t="shared" si="7"/>
        <v>1 PZA</v>
      </c>
    </row>
    <row r="248" spans="1:17" ht="36" x14ac:dyDescent="0.25">
      <c r="A248" s="42" t="s">
        <v>1110</v>
      </c>
      <c r="B248" s="35" t="s">
        <v>114</v>
      </c>
      <c r="C248" s="36" t="s">
        <v>21</v>
      </c>
      <c r="D248" s="37" t="s">
        <v>1111</v>
      </c>
      <c r="E248" s="36" t="s">
        <v>116</v>
      </c>
      <c r="F248" s="30" t="s">
        <v>112</v>
      </c>
      <c r="G248" s="38">
        <v>2</v>
      </c>
      <c r="H248" s="38">
        <v>1</v>
      </c>
      <c r="I248" s="38">
        <v>3</v>
      </c>
      <c r="J248" s="37" t="s">
        <v>1112</v>
      </c>
      <c r="K248" s="39" t="s">
        <v>1113</v>
      </c>
      <c r="L248" s="38" t="s">
        <v>1114</v>
      </c>
      <c r="M248" s="40">
        <v>1</v>
      </c>
      <c r="N248" s="41">
        <v>1</v>
      </c>
      <c r="O248" s="41">
        <v>118386.36</v>
      </c>
      <c r="P248" s="22" t="str">
        <f t="shared" si="6"/>
        <v>221-01-0028 COM. DZIDZILCHE CALLE 27 S/N X 18 Y 20 CONSTRUCCION DE CUARTO PARA BAÑO</v>
      </c>
      <c r="Q248" s="22" t="str">
        <f t="shared" si="7"/>
        <v>1 PZA</v>
      </c>
    </row>
    <row r="249" spans="1:17" ht="36" x14ac:dyDescent="0.25">
      <c r="A249" s="42" t="s">
        <v>1115</v>
      </c>
      <c r="B249" s="35" t="s">
        <v>114</v>
      </c>
      <c r="C249" s="36" t="s">
        <v>21</v>
      </c>
      <c r="D249" s="37" t="s">
        <v>258</v>
      </c>
      <c r="E249" s="36" t="s">
        <v>116</v>
      </c>
      <c r="F249" s="30" t="s">
        <v>112</v>
      </c>
      <c r="G249" s="38">
        <v>4</v>
      </c>
      <c r="H249" s="38">
        <v>3</v>
      </c>
      <c r="I249" s="38">
        <v>7</v>
      </c>
      <c r="J249" s="37" t="s">
        <v>1116</v>
      </c>
      <c r="K249" s="39" t="s">
        <v>1117</v>
      </c>
      <c r="L249" s="38" t="s">
        <v>1118</v>
      </c>
      <c r="M249" s="40">
        <v>1</v>
      </c>
      <c r="N249" s="41">
        <v>1</v>
      </c>
      <c r="O249" s="41">
        <v>118386.36</v>
      </c>
      <c r="P249" s="22" t="str">
        <f t="shared" si="6"/>
        <v>221-01-0027 COM. DZIDZILCHE CALLE 20 S/N X 27 Y 29 CONSTRUCCION DE CUARTO PARA BAÑO</v>
      </c>
      <c r="Q249" s="22" t="str">
        <f t="shared" si="7"/>
        <v>1 PZA</v>
      </c>
    </row>
    <row r="250" spans="1:17" ht="24" x14ac:dyDescent="0.25">
      <c r="A250" s="42" t="s">
        <v>1119</v>
      </c>
      <c r="B250" s="35" t="s">
        <v>114</v>
      </c>
      <c r="C250" s="36" t="s">
        <v>21</v>
      </c>
      <c r="D250" s="37" t="s">
        <v>1120</v>
      </c>
      <c r="E250" s="36" t="s">
        <v>116</v>
      </c>
      <c r="F250" s="30" t="s">
        <v>112</v>
      </c>
      <c r="G250" s="38">
        <v>1</v>
      </c>
      <c r="H250" s="38">
        <v>1</v>
      </c>
      <c r="I250" s="38">
        <v>2</v>
      </c>
      <c r="J250" s="37" t="s">
        <v>1121</v>
      </c>
      <c r="K250" s="39" t="s">
        <v>1122</v>
      </c>
      <c r="L250" s="38" t="s">
        <v>1123</v>
      </c>
      <c r="M250" s="40">
        <v>1</v>
      </c>
      <c r="N250" s="41">
        <v>1</v>
      </c>
      <c r="O250" s="41">
        <v>118386.36</v>
      </c>
      <c r="P250" s="22" t="str">
        <f t="shared" si="6"/>
        <v>221-01-0023 COM. DZIDZILCHE CALLE 19-B S/N X 20 Y 22 CONSTRUCCION DE CUARTO PARA BAÑO</v>
      </c>
      <c r="Q250" s="22" t="str">
        <f t="shared" si="7"/>
        <v>1 PZA</v>
      </c>
    </row>
    <row r="251" spans="1:17" ht="36" x14ac:dyDescent="0.25">
      <c r="A251" s="42" t="s">
        <v>1124</v>
      </c>
      <c r="B251" s="35" t="s">
        <v>114</v>
      </c>
      <c r="C251" s="36" t="s">
        <v>21</v>
      </c>
      <c r="D251" s="37" t="s">
        <v>1125</v>
      </c>
      <c r="E251" s="36" t="s">
        <v>116</v>
      </c>
      <c r="F251" s="30" t="s">
        <v>112</v>
      </c>
      <c r="G251" s="38">
        <v>4</v>
      </c>
      <c r="H251" s="38">
        <v>3</v>
      </c>
      <c r="I251" s="38">
        <v>7</v>
      </c>
      <c r="J251" s="37" t="s">
        <v>1126</v>
      </c>
      <c r="K251" s="39" t="s">
        <v>1127</v>
      </c>
      <c r="L251" s="38" t="s">
        <v>1128</v>
      </c>
      <c r="M251" s="40">
        <v>1</v>
      </c>
      <c r="N251" s="41">
        <v>1</v>
      </c>
      <c r="O251" s="41">
        <v>118386.36</v>
      </c>
      <c r="P251" s="22" t="str">
        <f t="shared" si="6"/>
        <v>221-01-0093 COM. DZIDZILCHE CALLE 18 S/N X 25 Y 27 CONSTRUCCION DE CUARTO PARA BAÑO</v>
      </c>
      <c r="Q251" s="22" t="str">
        <f t="shared" si="7"/>
        <v>1 PZA</v>
      </c>
    </row>
    <row r="252" spans="1:17" ht="36" x14ac:dyDescent="0.25">
      <c r="A252" s="42" t="s">
        <v>1129</v>
      </c>
      <c r="B252" s="35" t="s">
        <v>114</v>
      </c>
      <c r="C252" s="36" t="s">
        <v>21</v>
      </c>
      <c r="D252" s="37" t="s">
        <v>1103</v>
      </c>
      <c r="E252" s="36" t="s">
        <v>116</v>
      </c>
      <c r="F252" s="30" t="s">
        <v>112</v>
      </c>
      <c r="G252" s="38">
        <v>1</v>
      </c>
      <c r="H252" s="38">
        <v>3</v>
      </c>
      <c r="I252" s="38">
        <v>4</v>
      </c>
      <c r="J252" s="37" t="s">
        <v>1130</v>
      </c>
      <c r="K252" s="39" t="s">
        <v>1131</v>
      </c>
      <c r="L252" s="38" t="s">
        <v>1132</v>
      </c>
      <c r="M252" s="40">
        <v>1</v>
      </c>
      <c r="N252" s="41">
        <v>1</v>
      </c>
      <c r="O252" s="41">
        <v>118386.36</v>
      </c>
      <c r="P252" s="22" t="str">
        <f t="shared" si="6"/>
        <v>221-01-0154 COM. DZIDZILCHE CALLE 27 S/N X 20 Y 22 CONSTRUCCION DE CUARTO PARA BAÑO</v>
      </c>
      <c r="Q252" s="22" t="str">
        <f t="shared" si="7"/>
        <v>1 PZA</v>
      </c>
    </row>
    <row r="253" spans="1:17" ht="36" x14ac:dyDescent="0.25">
      <c r="A253" s="42" t="s">
        <v>1133</v>
      </c>
      <c r="B253" s="35" t="s">
        <v>114</v>
      </c>
      <c r="C253" s="36" t="s">
        <v>36</v>
      </c>
      <c r="D253" s="37" t="s">
        <v>1134</v>
      </c>
      <c r="E253" s="36" t="s">
        <v>116</v>
      </c>
      <c r="F253" s="30" t="s">
        <v>112</v>
      </c>
      <c r="G253" s="38">
        <v>2</v>
      </c>
      <c r="H253" s="38">
        <v>1</v>
      </c>
      <c r="I253" s="38">
        <v>3</v>
      </c>
      <c r="J253" s="37" t="s">
        <v>1135</v>
      </c>
      <c r="K253" s="39" t="s">
        <v>1136</v>
      </c>
      <c r="L253" s="38" t="s">
        <v>1137</v>
      </c>
      <c r="M253" s="40">
        <v>1</v>
      </c>
      <c r="N253" s="41">
        <v>1</v>
      </c>
      <c r="O253" s="41">
        <v>118386.36</v>
      </c>
      <c r="P253" s="22" t="str">
        <f t="shared" si="6"/>
        <v>221-01-0131 COM. HUNXECTAMAN CALLE 23 S/N X 20 CONSTRUCCION DE CUARTO PARA BAÑO</v>
      </c>
      <c r="Q253" s="22" t="str">
        <f t="shared" si="7"/>
        <v>1 PZA</v>
      </c>
    </row>
    <row r="254" spans="1:17" ht="36" x14ac:dyDescent="0.25">
      <c r="A254" s="42" t="s">
        <v>1138</v>
      </c>
      <c r="B254" s="35" t="s">
        <v>114</v>
      </c>
      <c r="C254" s="36" t="s">
        <v>22</v>
      </c>
      <c r="D254" s="37" t="s">
        <v>1139</v>
      </c>
      <c r="E254" s="36" t="s">
        <v>116</v>
      </c>
      <c r="F254" s="30" t="s">
        <v>112</v>
      </c>
      <c r="G254" s="38">
        <v>1</v>
      </c>
      <c r="H254" s="38">
        <v>2</v>
      </c>
      <c r="I254" s="38">
        <v>3</v>
      </c>
      <c r="J254" s="37" t="s">
        <v>1140</v>
      </c>
      <c r="K254" s="39" t="s">
        <v>1141</v>
      </c>
      <c r="L254" s="38" t="s">
        <v>1142</v>
      </c>
      <c r="M254" s="40">
        <v>1</v>
      </c>
      <c r="N254" s="41">
        <v>1</v>
      </c>
      <c r="O254" s="41">
        <v>118386.36</v>
      </c>
      <c r="P254" s="22" t="str">
        <f t="shared" si="6"/>
        <v>221-01-0139 COM. KOMCHEN CALLE 31 S/N X 20 Y 22 CONSTRUCCION DE CUARTO PARA BAÑO</v>
      </c>
      <c r="Q254" s="22" t="str">
        <f t="shared" si="7"/>
        <v>1 PZA</v>
      </c>
    </row>
    <row r="255" spans="1:17" ht="36" x14ac:dyDescent="0.25">
      <c r="A255" s="42" t="s">
        <v>1143</v>
      </c>
      <c r="B255" s="35" t="s">
        <v>114</v>
      </c>
      <c r="C255" s="36" t="s">
        <v>22</v>
      </c>
      <c r="D255" s="37" t="s">
        <v>1144</v>
      </c>
      <c r="E255" s="36" t="s">
        <v>116</v>
      </c>
      <c r="F255" s="30" t="s">
        <v>112</v>
      </c>
      <c r="G255" s="38">
        <v>2</v>
      </c>
      <c r="H255" s="38">
        <v>2</v>
      </c>
      <c r="I255" s="38">
        <v>4</v>
      </c>
      <c r="J255" s="37" t="s">
        <v>1145</v>
      </c>
      <c r="K255" s="39" t="s">
        <v>1146</v>
      </c>
      <c r="L255" s="38" t="s">
        <v>1147</v>
      </c>
      <c r="M255" s="40">
        <v>1</v>
      </c>
      <c r="N255" s="41">
        <v>1</v>
      </c>
      <c r="O255" s="41">
        <v>118386.36</v>
      </c>
      <c r="P255" s="22" t="str">
        <f t="shared" si="6"/>
        <v>221-01-0443 COM. KOMCHEN CALLE 33 S/N X 42 ESQ CONSTRUCCION DE CUARTO PARA BAÑO</v>
      </c>
      <c r="Q255" s="22" t="str">
        <f t="shared" si="7"/>
        <v>1 PZA</v>
      </c>
    </row>
    <row r="256" spans="1:17" ht="24" x14ac:dyDescent="0.25">
      <c r="A256" s="42" t="s">
        <v>1148</v>
      </c>
      <c r="B256" s="35" t="s">
        <v>114</v>
      </c>
      <c r="C256" s="36" t="s">
        <v>22</v>
      </c>
      <c r="D256" s="37" t="s">
        <v>1149</v>
      </c>
      <c r="E256" s="36" t="s">
        <v>116</v>
      </c>
      <c r="F256" s="30" t="s">
        <v>112</v>
      </c>
      <c r="G256" s="38">
        <v>2</v>
      </c>
      <c r="H256" s="38">
        <v>4</v>
      </c>
      <c r="I256" s="38">
        <v>6</v>
      </c>
      <c r="J256" s="37" t="s">
        <v>1150</v>
      </c>
      <c r="K256" s="39" t="s">
        <v>1151</v>
      </c>
      <c r="L256" s="38" t="s">
        <v>1152</v>
      </c>
      <c r="M256" s="40">
        <v>1</v>
      </c>
      <c r="N256" s="41">
        <v>1</v>
      </c>
      <c r="O256" s="41">
        <v>118386.36</v>
      </c>
      <c r="P256" s="22" t="str">
        <f t="shared" si="6"/>
        <v>221-01-0138 COM. KOMCHEN CALLE 35 S/N X 14 ESQ CONSTRUCCION DE CUARTO PARA BAÑO</v>
      </c>
      <c r="Q256" s="22" t="str">
        <f t="shared" si="7"/>
        <v>1 PZA</v>
      </c>
    </row>
    <row r="257" spans="1:17" ht="36" x14ac:dyDescent="0.25">
      <c r="A257" s="42" t="s">
        <v>1153</v>
      </c>
      <c r="B257" s="35" t="s">
        <v>114</v>
      </c>
      <c r="C257" s="36" t="s">
        <v>22</v>
      </c>
      <c r="D257" s="37" t="s">
        <v>1154</v>
      </c>
      <c r="E257" s="36" t="s">
        <v>116</v>
      </c>
      <c r="F257" s="30" t="s">
        <v>112</v>
      </c>
      <c r="G257" s="38">
        <v>3</v>
      </c>
      <c r="H257" s="38">
        <v>3</v>
      </c>
      <c r="I257" s="38">
        <v>6</v>
      </c>
      <c r="J257" s="37" t="s">
        <v>1155</v>
      </c>
      <c r="K257" s="39" t="s">
        <v>1156</v>
      </c>
      <c r="L257" s="38" t="s">
        <v>1157</v>
      </c>
      <c r="M257" s="40">
        <v>1</v>
      </c>
      <c r="N257" s="41">
        <v>1</v>
      </c>
      <c r="O257" s="41">
        <v>118386.36</v>
      </c>
      <c r="P257" s="22" t="str">
        <f t="shared" si="6"/>
        <v>221-01-0220 COM. KOMCHEN CALLE 20 S/N X 25 A Y 25-A BIS CONSTRUCCION DE CUARTO PARA BAÑO</v>
      </c>
      <c r="Q257" s="22" t="str">
        <f t="shared" si="7"/>
        <v>1 PZA</v>
      </c>
    </row>
    <row r="258" spans="1:17" ht="36" x14ac:dyDescent="0.25">
      <c r="A258" s="42" t="s">
        <v>1158</v>
      </c>
      <c r="B258" s="35" t="s">
        <v>114</v>
      </c>
      <c r="C258" s="36" t="s">
        <v>22</v>
      </c>
      <c r="D258" s="37" t="s">
        <v>1159</v>
      </c>
      <c r="E258" s="36" t="s">
        <v>116</v>
      </c>
      <c r="F258" s="30" t="s">
        <v>112</v>
      </c>
      <c r="G258" s="38">
        <v>2</v>
      </c>
      <c r="H258" s="38">
        <v>4</v>
      </c>
      <c r="I258" s="38">
        <v>6</v>
      </c>
      <c r="J258" s="37" t="s">
        <v>1160</v>
      </c>
      <c r="K258" s="39" t="s">
        <v>1161</v>
      </c>
      <c r="L258" s="38" t="s">
        <v>1162</v>
      </c>
      <c r="M258" s="40">
        <v>1</v>
      </c>
      <c r="N258" s="41">
        <v>1</v>
      </c>
      <c r="O258" s="41">
        <v>118386.36</v>
      </c>
      <c r="P258" s="22" t="str">
        <f t="shared" ref="P258:P321" si="8">CONCATENATE(A258," ",B258," ",C258," ",D258," ",E258)</f>
        <v>221-01-0209 COM. KOMCHEN CALLE 28 S/N X 25 CONSTRUCCION DE CUARTO PARA BAÑO</v>
      </c>
      <c r="Q258" s="22" t="str">
        <f t="shared" si="7"/>
        <v>1 PZA</v>
      </c>
    </row>
    <row r="259" spans="1:17" ht="36" x14ac:dyDescent="0.25">
      <c r="A259" s="42" t="s">
        <v>1163</v>
      </c>
      <c r="B259" s="35" t="s">
        <v>114</v>
      </c>
      <c r="C259" s="36" t="s">
        <v>22</v>
      </c>
      <c r="D259" s="37" t="s">
        <v>1164</v>
      </c>
      <c r="E259" s="36" t="s">
        <v>116</v>
      </c>
      <c r="F259" s="30" t="s">
        <v>112</v>
      </c>
      <c r="G259" s="38">
        <v>4</v>
      </c>
      <c r="H259" s="38">
        <v>1</v>
      </c>
      <c r="I259" s="38">
        <v>5</v>
      </c>
      <c r="J259" s="37" t="s">
        <v>1165</v>
      </c>
      <c r="K259" s="39" t="s">
        <v>1166</v>
      </c>
      <c r="L259" s="38" t="s">
        <v>1167</v>
      </c>
      <c r="M259" s="40">
        <v>1</v>
      </c>
      <c r="N259" s="41">
        <v>1</v>
      </c>
      <c r="O259" s="41">
        <v>118386.36</v>
      </c>
      <c r="P259" s="22" t="str">
        <f t="shared" si="8"/>
        <v>221-01-0428 COM. KOMCHEN CALLE 33 S/N X CARRETERA A COSGAYA CONSTRUCCION DE CUARTO PARA BAÑO</v>
      </c>
      <c r="Q259" s="22" t="str">
        <f t="shared" ref="Q259:Q322" si="9">CONCATENATE(N259," ",F259)</f>
        <v>1 PZA</v>
      </c>
    </row>
    <row r="260" spans="1:17" ht="24" x14ac:dyDescent="0.25">
      <c r="A260" s="42" t="s">
        <v>1168</v>
      </c>
      <c r="B260" s="35" t="s">
        <v>114</v>
      </c>
      <c r="C260" s="36" t="s">
        <v>22</v>
      </c>
      <c r="D260" s="37" t="s">
        <v>1169</v>
      </c>
      <c r="E260" s="36" t="s">
        <v>116</v>
      </c>
      <c r="F260" s="30" t="s">
        <v>112</v>
      </c>
      <c r="G260" s="38">
        <v>1</v>
      </c>
      <c r="H260" s="38">
        <v>2</v>
      </c>
      <c r="I260" s="38">
        <v>3</v>
      </c>
      <c r="J260" s="37" t="s">
        <v>1170</v>
      </c>
      <c r="K260" s="39" t="s">
        <v>1171</v>
      </c>
      <c r="L260" s="38" t="s">
        <v>1172</v>
      </c>
      <c r="M260" s="40">
        <v>1</v>
      </c>
      <c r="N260" s="41">
        <v>1</v>
      </c>
      <c r="O260" s="41">
        <v>166728.85999999999</v>
      </c>
      <c r="P260" s="22" t="str">
        <f t="shared" si="8"/>
        <v>221-01-0142 COM. KOMCHEN CALLE 43 S/N X 26 Y 30 CONSTRUCCION DE CUARTO PARA BAÑO</v>
      </c>
      <c r="Q260" s="22" t="str">
        <f t="shared" si="9"/>
        <v>1 PZA</v>
      </c>
    </row>
    <row r="261" spans="1:17" ht="36" x14ac:dyDescent="0.25">
      <c r="A261" s="42" t="s">
        <v>1173</v>
      </c>
      <c r="B261" s="35" t="s">
        <v>114</v>
      </c>
      <c r="C261" s="36" t="s">
        <v>22</v>
      </c>
      <c r="D261" s="37" t="s">
        <v>1174</v>
      </c>
      <c r="E261" s="36" t="s">
        <v>116</v>
      </c>
      <c r="F261" s="30" t="s">
        <v>112</v>
      </c>
      <c r="G261" s="38">
        <v>1</v>
      </c>
      <c r="H261" s="38">
        <v>2</v>
      </c>
      <c r="I261" s="38">
        <v>3</v>
      </c>
      <c r="J261" s="37" t="s">
        <v>1175</v>
      </c>
      <c r="K261" s="39" t="s">
        <v>1176</v>
      </c>
      <c r="L261" s="38" t="s">
        <v>1177</v>
      </c>
      <c r="M261" s="40">
        <v>1</v>
      </c>
      <c r="N261" s="41">
        <v>1</v>
      </c>
      <c r="O261" s="41">
        <v>118386.36</v>
      </c>
      <c r="P261" s="22" t="str">
        <f t="shared" si="8"/>
        <v>221-01-0290 COM. KOMCHEN CALLE 28 S/N X 39 CONSTRUCCION DE CUARTO PARA BAÑO</v>
      </c>
      <c r="Q261" s="22" t="str">
        <f t="shared" si="9"/>
        <v>1 PZA</v>
      </c>
    </row>
    <row r="262" spans="1:17" ht="36" x14ac:dyDescent="0.25">
      <c r="A262" s="42" t="s">
        <v>1178</v>
      </c>
      <c r="B262" s="35" t="s">
        <v>114</v>
      </c>
      <c r="C262" s="36" t="s">
        <v>22</v>
      </c>
      <c r="D262" s="37" t="s">
        <v>1179</v>
      </c>
      <c r="E262" s="36" t="s">
        <v>116</v>
      </c>
      <c r="F262" s="30" t="s">
        <v>112</v>
      </c>
      <c r="G262" s="38">
        <v>1</v>
      </c>
      <c r="H262" s="38">
        <v>1</v>
      </c>
      <c r="I262" s="38">
        <v>2</v>
      </c>
      <c r="J262" s="37" t="s">
        <v>1180</v>
      </c>
      <c r="K262" s="39" t="s">
        <v>1181</v>
      </c>
      <c r="L262" s="38" t="s">
        <v>1182</v>
      </c>
      <c r="M262" s="40">
        <v>1</v>
      </c>
      <c r="N262" s="41">
        <v>1</v>
      </c>
      <c r="O262" s="41">
        <v>166728.85999999999</v>
      </c>
      <c r="P262" s="22" t="str">
        <f t="shared" si="8"/>
        <v>221-01-0192 COM. KOMCHEN CALLE 35 S/N X 28 Y 30 CONSTRUCCION DE CUARTO PARA BAÑO</v>
      </c>
      <c r="Q262" s="22" t="str">
        <f t="shared" si="9"/>
        <v>1 PZA</v>
      </c>
    </row>
    <row r="263" spans="1:17" ht="24" x14ac:dyDescent="0.25">
      <c r="A263" s="42" t="s">
        <v>1183</v>
      </c>
      <c r="B263" s="35" t="s">
        <v>114</v>
      </c>
      <c r="C263" s="36" t="s">
        <v>22</v>
      </c>
      <c r="D263" s="37" t="s">
        <v>1184</v>
      </c>
      <c r="E263" s="36" t="s">
        <v>116</v>
      </c>
      <c r="F263" s="30" t="s">
        <v>112</v>
      </c>
      <c r="G263" s="38">
        <v>3</v>
      </c>
      <c r="H263" s="38">
        <v>3</v>
      </c>
      <c r="I263" s="38">
        <v>6</v>
      </c>
      <c r="J263" s="37" t="s">
        <v>1185</v>
      </c>
      <c r="K263" s="39" t="s">
        <v>1186</v>
      </c>
      <c r="L263" s="38" t="s">
        <v>1187</v>
      </c>
      <c r="M263" s="40">
        <v>1</v>
      </c>
      <c r="N263" s="41">
        <v>1</v>
      </c>
      <c r="O263" s="41">
        <v>118386.36</v>
      </c>
      <c r="P263" s="22" t="str">
        <f t="shared" si="8"/>
        <v>221-01-0275 COM. KOMCHEN CALLE 33 S/N X 40 CONSTRUCCION DE CUARTO PARA BAÑO</v>
      </c>
      <c r="Q263" s="22" t="str">
        <f t="shared" si="9"/>
        <v>1 PZA</v>
      </c>
    </row>
    <row r="264" spans="1:17" ht="24" x14ac:dyDescent="0.25">
      <c r="A264" s="42" t="s">
        <v>1188</v>
      </c>
      <c r="B264" s="35" t="s">
        <v>114</v>
      </c>
      <c r="C264" s="36" t="s">
        <v>22</v>
      </c>
      <c r="D264" s="37" t="s">
        <v>1189</v>
      </c>
      <c r="E264" s="36" t="s">
        <v>116</v>
      </c>
      <c r="F264" s="30" t="s">
        <v>112</v>
      </c>
      <c r="G264" s="38">
        <v>2</v>
      </c>
      <c r="H264" s="38">
        <v>3</v>
      </c>
      <c r="I264" s="38">
        <v>5</v>
      </c>
      <c r="J264" s="37" t="s">
        <v>1190</v>
      </c>
      <c r="K264" s="39" t="s">
        <v>1191</v>
      </c>
      <c r="L264" s="38" t="s">
        <v>1192</v>
      </c>
      <c r="M264" s="40">
        <v>1</v>
      </c>
      <c r="N264" s="41">
        <v>1</v>
      </c>
      <c r="O264" s="41">
        <v>118386.36</v>
      </c>
      <c r="P264" s="22" t="str">
        <f t="shared" si="8"/>
        <v>221-01-0190 COM. KOMCHEN CALLE 31 S/N X 12 Y 14 CONSTRUCCION DE CUARTO PARA BAÑO</v>
      </c>
      <c r="Q264" s="22" t="str">
        <f t="shared" si="9"/>
        <v>1 PZA</v>
      </c>
    </row>
    <row r="265" spans="1:17" ht="24" x14ac:dyDescent="0.25">
      <c r="A265" s="42" t="s">
        <v>1193</v>
      </c>
      <c r="B265" s="35" t="s">
        <v>114</v>
      </c>
      <c r="C265" s="36" t="s">
        <v>22</v>
      </c>
      <c r="D265" s="37" t="s">
        <v>1194</v>
      </c>
      <c r="E265" s="36" t="s">
        <v>116</v>
      </c>
      <c r="F265" s="30" t="s">
        <v>112</v>
      </c>
      <c r="G265" s="38">
        <v>3</v>
      </c>
      <c r="H265" s="38">
        <v>1</v>
      </c>
      <c r="I265" s="38">
        <v>4</v>
      </c>
      <c r="J265" s="37" t="s">
        <v>1195</v>
      </c>
      <c r="K265" s="39" t="s">
        <v>1196</v>
      </c>
      <c r="L265" s="38" t="s">
        <v>1197</v>
      </c>
      <c r="M265" s="40">
        <v>1</v>
      </c>
      <c r="N265" s="41">
        <v>1</v>
      </c>
      <c r="O265" s="41">
        <v>118386.36</v>
      </c>
      <c r="P265" s="22" t="str">
        <f t="shared" si="8"/>
        <v>221-01-0213 COM. KOMCHEN CALLE 25 S/N X 22 Y 24 CONSTRUCCION DE CUARTO PARA BAÑO</v>
      </c>
      <c r="Q265" s="22" t="str">
        <f t="shared" si="9"/>
        <v>1 PZA</v>
      </c>
    </row>
    <row r="266" spans="1:17" ht="36" x14ac:dyDescent="0.25">
      <c r="A266" s="42" t="s">
        <v>1198</v>
      </c>
      <c r="B266" s="35" t="s">
        <v>114</v>
      </c>
      <c r="C266" s="36" t="s">
        <v>13</v>
      </c>
      <c r="D266" s="37" t="s">
        <v>1199</v>
      </c>
      <c r="E266" s="36" t="s">
        <v>116</v>
      </c>
      <c r="F266" s="30" t="s">
        <v>112</v>
      </c>
      <c r="G266" s="38">
        <v>1</v>
      </c>
      <c r="H266" s="38">
        <v>1</v>
      </c>
      <c r="I266" s="38">
        <v>2</v>
      </c>
      <c r="J266" s="37" t="s">
        <v>1200</v>
      </c>
      <c r="K266" s="39" t="s">
        <v>215</v>
      </c>
      <c r="L266" s="38" t="s">
        <v>1201</v>
      </c>
      <c r="M266" s="40">
        <v>1</v>
      </c>
      <c r="N266" s="41">
        <v>1</v>
      </c>
      <c r="O266" s="41">
        <v>118386.36</v>
      </c>
      <c r="P266" s="22" t="str">
        <f t="shared" si="8"/>
        <v>221-01-0332 COM. NOC-AC CALLE 29 S/N X 30 CONSTRUCCION DE CUARTO PARA BAÑO</v>
      </c>
      <c r="Q266" s="22" t="str">
        <f t="shared" si="9"/>
        <v>1 PZA</v>
      </c>
    </row>
    <row r="267" spans="1:17" ht="36" x14ac:dyDescent="0.25">
      <c r="A267" s="42" t="s">
        <v>1202</v>
      </c>
      <c r="B267" s="35" t="s">
        <v>114</v>
      </c>
      <c r="C267" s="36" t="s">
        <v>13</v>
      </c>
      <c r="D267" s="37" t="s">
        <v>1203</v>
      </c>
      <c r="E267" s="36" t="s">
        <v>116</v>
      </c>
      <c r="F267" s="30" t="s">
        <v>112</v>
      </c>
      <c r="G267" s="38">
        <v>1</v>
      </c>
      <c r="H267" s="38">
        <v>0</v>
      </c>
      <c r="I267" s="38">
        <v>1</v>
      </c>
      <c r="J267" s="37" t="s">
        <v>1204</v>
      </c>
      <c r="K267" s="39" t="s">
        <v>215</v>
      </c>
      <c r="L267" s="38" t="s">
        <v>1205</v>
      </c>
      <c r="M267" s="40">
        <v>1</v>
      </c>
      <c r="N267" s="41">
        <v>1</v>
      </c>
      <c r="O267" s="41">
        <v>118386.36</v>
      </c>
      <c r="P267" s="22" t="str">
        <f t="shared" si="8"/>
        <v>221-01-0365 COM. NOC-AC CALLE 29 S/N X 30 Y 32 DIAG CONSTRUCCION DE CUARTO PARA BAÑO</v>
      </c>
      <c r="Q267" s="22" t="str">
        <f t="shared" si="9"/>
        <v>1 PZA</v>
      </c>
    </row>
    <row r="268" spans="1:17" ht="24" x14ac:dyDescent="0.25">
      <c r="A268" s="42" t="s">
        <v>1206</v>
      </c>
      <c r="B268" s="35" t="s">
        <v>114</v>
      </c>
      <c r="C268" s="36" t="s">
        <v>42</v>
      </c>
      <c r="D268" s="37" t="s">
        <v>1090</v>
      </c>
      <c r="E268" s="36" t="s">
        <v>116</v>
      </c>
      <c r="F268" s="30" t="s">
        <v>112</v>
      </c>
      <c r="G268" s="38">
        <v>3</v>
      </c>
      <c r="H268" s="38">
        <v>3</v>
      </c>
      <c r="I268" s="38">
        <v>6</v>
      </c>
      <c r="J268" s="37" t="s">
        <v>1207</v>
      </c>
      <c r="K268" s="39" t="s">
        <v>1208</v>
      </c>
      <c r="L268" s="38" t="s">
        <v>1209</v>
      </c>
      <c r="M268" s="40">
        <v>1</v>
      </c>
      <c r="N268" s="41">
        <v>1</v>
      </c>
      <c r="O268" s="41">
        <v>118386.36</v>
      </c>
      <c r="P268" s="22" t="str">
        <f t="shared" si="8"/>
        <v>221-01-0552 COM. SAC NICTE CALLE 20 S/N X 23 Y 25 CONSTRUCCION DE CUARTO PARA BAÑO</v>
      </c>
      <c r="Q268" s="22" t="str">
        <f t="shared" si="9"/>
        <v>1 PZA</v>
      </c>
    </row>
    <row r="269" spans="1:17" ht="24" x14ac:dyDescent="0.25">
      <c r="A269" s="42" t="s">
        <v>1210</v>
      </c>
      <c r="B269" s="35" t="s">
        <v>114</v>
      </c>
      <c r="C269" s="36" t="s">
        <v>14</v>
      </c>
      <c r="D269" s="37" t="s">
        <v>1211</v>
      </c>
      <c r="E269" s="36" t="s">
        <v>116</v>
      </c>
      <c r="F269" s="30" t="s">
        <v>112</v>
      </c>
      <c r="G269" s="38">
        <v>2</v>
      </c>
      <c r="H269" s="38">
        <v>3</v>
      </c>
      <c r="I269" s="38">
        <v>5</v>
      </c>
      <c r="J269" s="37" t="s">
        <v>1212</v>
      </c>
      <c r="K269" s="39" t="s">
        <v>1213</v>
      </c>
      <c r="L269" s="38" t="s">
        <v>1214</v>
      </c>
      <c r="M269" s="40"/>
      <c r="N269" s="41">
        <v>1</v>
      </c>
      <c r="O269" s="41">
        <v>118386.36</v>
      </c>
      <c r="P269" s="22" t="str">
        <f t="shared" si="8"/>
        <v>221-01-0681 COM. SAN MATIAS COSGAYA CALLE 13 S/N X 12 Y 14 CONSTRUCCION DE CUARTO PARA BAÑO</v>
      </c>
      <c r="Q269" s="22" t="str">
        <f t="shared" si="9"/>
        <v>1 PZA</v>
      </c>
    </row>
    <row r="270" spans="1:17" ht="36" x14ac:dyDescent="0.25">
      <c r="A270" s="42" t="s">
        <v>1215</v>
      </c>
      <c r="B270" s="35" t="s">
        <v>114</v>
      </c>
      <c r="C270" s="36" t="s">
        <v>14</v>
      </c>
      <c r="D270" s="37" t="s">
        <v>1216</v>
      </c>
      <c r="E270" s="36" t="s">
        <v>116</v>
      </c>
      <c r="F270" s="30" t="s">
        <v>112</v>
      </c>
      <c r="G270" s="38">
        <v>2</v>
      </c>
      <c r="H270" s="38">
        <v>1</v>
      </c>
      <c r="I270" s="38">
        <v>3</v>
      </c>
      <c r="J270" s="37" t="s">
        <v>1217</v>
      </c>
      <c r="K270" s="39" t="s">
        <v>1218</v>
      </c>
      <c r="L270" s="38" t="s">
        <v>1219</v>
      </c>
      <c r="M270" s="40">
        <v>1</v>
      </c>
      <c r="N270" s="41">
        <v>1</v>
      </c>
      <c r="O270" s="41">
        <v>118386.36</v>
      </c>
      <c r="P270" s="22" t="str">
        <f t="shared" si="8"/>
        <v>221-01-0128 COM. SAN MATIAS COSGAYA CALLE 15 S/N X 10 Y 12 CONSTRUCCION DE CUARTO PARA BAÑO</v>
      </c>
      <c r="Q270" s="22" t="str">
        <f t="shared" si="9"/>
        <v>1 PZA</v>
      </c>
    </row>
    <row r="271" spans="1:17" ht="36" x14ac:dyDescent="0.25">
      <c r="A271" s="42" t="s">
        <v>1220</v>
      </c>
      <c r="B271" s="35" t="s">
        <v>114</v>
      </c>
      <c r="C271" s="36" t="s">
        <v>14</v>
      </c>
      <c r="D271" s="37" t="s">
        <v>1221</v>
      </c>
      <c r="E271" s="36" t="s">
        <v>116</v>
      </c>
      <c r="F271" s="30" t="s">
        <v>112</v>
      </c>
      <c r="G271" s="38">
        <v>1</v>
      </c>
      <c r="H271" s="38">
        <v>1</v>
      </c>
      <c r="I271" s="38">
        <v>2</v>
      </c>
      <c r="J271" s="37" t="s">
        <v>1222</v>
      </c>
      <c r="K271" s="39" t="s">
        <v>1223</v>
      </c>
      <c r="L271" s="38" t="s">
        <v>1224</v>
      </c>
      <c r="M271" s="40">
        <v>1</v>
      </c>
      <c r="N271" s="41">
        <v>1</v>
      </c>
      <c r="O271" s="41">
        <v>118386.36</v>
      </c>
      <c r="P271" s="22" t="str">
        <f t="shared" si="8"/>
        <v>221-01-0361 COM. SAN MATIAS COSGAYA CALLE 17 S/N X 4 CONSTRUCCION DE CUARTO PARA BAÑO</v>
      </c>
      <c r="Q271" s="22" t="str">
        <f t="shared" si="9"/>
        <v>1 PZA</v>
      </c>
    </row>
    <row r="272" spans="1:17" ht="24" x14ac:dyDescent="0.25">
      <c r="A272" s="42" t="s">
        <v>1225</v>
      </c>
      <c r="B272" s="35" t="s">
        <v>114</v>
      </c>
      <c r="C272" s="36" t="s">
        <v>14</v>
      </c>
      <c r="D272" s="37" t="s">
        <v>1226</v>
      </c>
      <c r="E272" s="36" t="s">
        <v>116</v>
      </c>
      <c r="F272" s="30" t="s">
        <v>112</v>
      </c>
      <c r="G272" s="38">
        <v>1</v>
      </c>
      <c r="H272" s="38">
        <v>3</v>
      </c>
      <c r="I272" s="38">
        <v>4</v>
      </c>
      <c r="J272" s="37" t="s">
        <v>1227</v>
      </c>
      <c r="K272" s="39" t="s">
        <v>1228</v>
      </c>
      <c r="L272" s="38" t="s">
        <v>1229</v>
      </c>
      <c r="M272" s="40">
        <v>1</v>
      </c>
      <c r="N272" s="41">
        <v>1</v>
      </c>
      <c r="O272" s="41">
        <v>118386.36</v>
      </c>
      <c r="P272" s="22" t="str">
        <f t="shared" si="8"/>
        <v>221-01-0320 COM. SAN MATIAS COSGAYA CALLE 21 S/N X 12 Y 14 CONSTRUCCION DE CUARTO PARA BAÑO</v>
      </c>
      <c r="Q272" s="22" t="str">
        <f t="shared" si="9"/>
        <v>1 PZA</v>
      </c>
    </row>
    <row r="273" spans="1:17" ht="36" x14ac:dyDescent="0.25">
      <c r="A273" s="42" t="s">
        <v>1230</v>
      </c>
      <c r="B273" s="35" t="s">
        <v>114</v>
      </c>
      <c r="C273" s="36" t="s">
        <v>14</v>
      </c>
      <c r="D273" s="37" t="s">
        <v>1231</v>
      </c>
      <c r="E273" s="36" t="s">
        <v>116</v>
      </c>
      <c r="F273" s="30" t="s">
        <v>112</v>
      </c>
      <c r="G273" s="38">
        <v>3</v>
      </c>
      <c r="H273" s="38">
        <v>2</v>
      </c>
      <c r="I273" s="38">
        <v>5</v>
      </c>
      <c r="J273" s="37" t="s">
        <v>1232</v>
      </c>
      <c r="K273" s="39" t="s">
        <v>1233</v>
      </c>
      <c r="L273" s="38" t="s">
        <v>1234</v>
      </c>
      <c r="M273" s="40">
        <v>1</v>
      </c>
      <c r="N273" s="41">
        <v>1</v>
      </c>
      <c r="O273" s="41">
        <v>166728.85999999999</v>
      </c>
      <c r="P273" s="22" t="str">
        <f t="shared" si="8"/>
        <v>221-01-0230 COM. SAN MATIAS COSGAYA CALLE 10 S/N X 11 Y 13 CONSTRUCCION DE CUARTO PARA BAÑO</v>
      </c>
      <c r="Q273" s="22" t="str">
        <f t="shared" si="9"/>
        <v>1 PZA</v>
      </c>
    </row>
    <row r="274" spans="1:17" ht="36" x14ac:dyDescent="0.25">
      <c r="A274" s="42" t="s">
        <v>1235</v>
      </c>
      <c r="B274" s="35" t="s">
        <v>114</v>
      </c>
      <c r="C274" s="36" t="s">
        <v>14</v>
      </c>
      <c r="D274" s="37" t="s">
        <v>1236</v>
      </c>
      <c r="E274" s="36" t="s">
        <v>116</v>
      </c>
      <c r="F274" s="30" t="s">
        <v>112</v>
      </c>
      <c r="G274" s="38">
        <v>2</v>
      </c>
      <c r="H274" s="38">
        <v>2</v>
      </c>
      <c r="I274" s="38">
        <v>4</v>
      </c>
      <c r="J274" s="37" t="s">
        <v>1237</v>
      </c>
      <c r="K274" s="39" t="s">
        <v>1238</v>
      </c>
      <c r="L274" s="38" t="s">
        <v>1239</v>
      </c>
      <c r="M274" s="40">
        <v>1</v>
      </c>
      <c r="N274" s="41">
        <v>1</v>
      </c>
      <c r="O274" s="41">
        <v>118386.36</v>
      </c>
      <c r="P274" s="22" t="str">
        <f t="shared" si="8"/>
        <v>221-01-0425 COM. SAN MATIAS COSGAYA CALLE 8 S/N X 15 Y 17 CONSTRUCCION DE CUARTO PARA BAÑO</v>
      </c>
      <c r="Q274" s="22" t="str">
        <f t="shared" si="9"/>
        <v>1 PZA</v>
      </c>
    </row>
    <row r="275" spans="1:17" ht="24" x14ac:dyDescent="0.25">
      <c r="A275" s="42" t="s">
        <v>1240</v>
      </c>
      <c r="B275" s="35" t="s">
        <v>114</v>
      </c>
      <c r="C275" s="36" t="s">
        <v>14</v>
      </c>
      <c r="D275" s="37" t="s">
        <v>1241</v>
      </c>
      <c r="E275" s="36" t="s">
        <v>116</v>
      </c>
      <c r="F275" s="30" t="s">
        <v>112</v>
      </c>
      <c r="G275" s="38">
        <v>0</v>
      </c>
      <c r="H275" s="38">
        <v>4</v>
      </c>
      <c r="I275" s="38">
        <v>4</v>
      </c>
      <c r="J275" s="37" t="s">
        <v>1242</v>
      </c>
      <c r="K275" s="39" t="s">
        <v>215</v>
      </c>
      <c r="L275" s="38" t="s">
        <v>1243</v>
      </c>
      <c r="M275" s="40">
        <v>1</v>
      </c>
      <c r="N275" s="41">
        <v>1</v>
      </c>
      <c r="O275" s="41">
        <v>118386.36</v>
      </c>
      <c r="P275" s="22" t="str">
        <f t="shared" si="8"/>
        <v>221-01-0215 COM. SAN MATIAS COSGAYA CALLE 6 S/N X 17 Y 19 CONSTRUCCION DE CUARTO PARA BAÑO</v>
      </c>
      <c r="Q275" s="22" t="str">
        <f t="shared" si="9"/>
        <v>1 PZA</v>
      </c>
    </row>
    <row r="276" spans="1:17" ht="24" x14ac:dyDescent="0.25">
      <c r="A276" s="42" t="s">
        <v>1244</v>
      </c>
      <c r="B276" s="35" t="s">
        <v>114</v>
      </c>
      <c r="C276" s="36" t="s">
        <v>14</v>
      </c>
      <c r="D276" s="37" t="s">
        <v>1245</v>
      </c>
      <c r="E276" s="36" t="s">
        <v>116</v>
      </c>
      <c r="F276" s="30" t="s">
        <v>112</v>
      </c>
      <c r="G276" s="38">
        <v>2</v>
      </c>
      <c r="H276" s="38">
        <v>1</v>
      </c>
      <c r="I276" s="38">
        <v>3</v>
      </c>
      <c r="J276" s="37" t="s">
        <v>1246</v>
      </c>
      <c r="K276" s="39" t="s">
        <v>1247</v>
      </c>
      <c r="L276" s="38" t="s">
        <v>1248</v>
      </c>
      <c r="M276" s="40"/>
      <c r="N276" s="41">
        <v>1</v>
      </c>
      <c r="O276" s="41">
        <v>118386.36</v>
      </c>
      <c r="P276" s="22" t="str">
        <f t="shared" si="8"/>
        <v>221-01-0687 COM. SAN MATIAS COSGAYA CALLE 19 S/N X 6 Y 8 CONSTRUCCION DE CUARTO PARA BAÑO</v>
      </c>
      <c r="Q276" s="22" t="str">
        <f t="shared" si="9"/>
        <v>1 PZA</v>
      </c>
    </row>
    <row r="277" spans="1:17" ht="48" x14ac:dyDescent="0.25">
      <c r="A277" s="42" t="s">
        <v>1249</v>
      </c>
      <c r="B277" s="35" t="s">
        <v>114</v>
      </c>
      <c r="C277" s="36" t="s">
        <v>14</v>
      </c>
      <c r="D277" s="37" t="s">
        <v>1250</v>
      </c>
      <c r="E277" s="36" t="s">
        <v>116</v>
      </c>
      <c r="F277" s="30" t="s">
        <v>112</v>
      </c>
      <c r="G277" s="38">
        <v>4</v>
      </c>
      <c r="H277" s="38">
        <v>4</v>
      </c>
      <c r="I277" s="38">
        <v>8</v>
      </c>
      <c r="J277" s="37" t="s">
        <v>1251</v>
      </c>
      <c r="K277" s="39" t="s">
        <v>1252</v>
      </c>
      <c r="L277" s="38" t="s">
        <v>1253</v>
      </c>
      <c r="M277" s="40"/>
      <c r="N277" s="41">
        <v>1</v>
      </c>
      <c r="O277" s="41">
        <v>118386.36</v>
      </c>
      <c r="P277" s="22" t="str">
        <f t="shared" si="8"/>
        <v>221-01-0686 COM. SAN MATIAS COSGAYA CALLE 19 S/N X 4 Y 6 CONSTRUCCION DE CUARTO PARA BAÑO</v>
      </c>
      <c r="Q277" s="22" t="str">
        <f t="shared" si="9"/>
        <v>1 PZA</v>
      </c>
    </row>
    <row r="278" spans="1:17" ht="36" x14ac:dyDescent="0.25">
      <c r="A278" s="42" t="s">
        <v>1254</v>
      </c>
      <c r="B278" s="35" t="s">
        <v>114</v>
      </c>
      <c r="C278" s="36" t="s">
        <v>14</v>
      </c>
      <c r="D278" s="37" t="s">
        <v>1255</v>
      </c>
      <c r="E278" s="36" t="s">
        <v>116</v>
      </c>
      <c r="F278" s="30" t="s">
        <v>112</v>
      </c>
      <c r="G278" s="38">
        <v>3</v>
      </c>
      <c r="H278" s="38">
        <v>3</v>
      </c>
      <c r="I278" s="38">
        <v>6</v>
      </c>
      <c r="J278" s="37" t="s">
        <v>1256</v>
      </c>
      <c r="K278" s="39" t="s">
        <v>1257</v>
      </c>
      <c r="L278" s="38" t="s">
        <v>1258</v>
      </c>
      <c r="M278" s="40">
        <v>1</v>
      </c>
      <c r="N278" s="41">
        <v>1</v>
      </c>
      <c r="O278" s="41">
        <v>118386.36</v>
      </c>
      <c r="P278" s="22" t="str">
        <f t="shared" si="8"/>
        <v>221-01-0341 COM. SAN MATIAS COSGAYA CALLE 17 S/N X 18 Y 20 CONSTRUCCION DE CUARTO PARA BAÑO</v>
      </c>
      <c r="Q278" s="22" t="str">
        <f t="shared" si="9"/>
        <v>1 PZA</v>
      </c>
    </row>
    <row r="279" spans="1:17" ht="24" x14ac:dyDescent="0.25">
      <c r="A279" s="42" t="s">
        <v>1259</v>
      </c>
      <c r="B279" s="35" t="s">
        <v>114</v>
      </c>
      <c r="C279" s="36" t="s">
        <v>14</v>
      </c>
      <c r="D279" s="37" t="s">
        <v>1260</v>
      </c>
      <c r="E279" s="36" t="s">
        <v>116</v>
      </c>
      <c r="F279" s="30" t="s">
        <v>112</v>
      </c>
      <c r="G279" s="38">
        <v>3</v>
      </c>
      <c r="H279" s="38">
        <v>2</v>
      </c>
      <c r="I279" s="38">
        <v>5</v>
      </c>
      <c r="J279" s="37" t="s">
        <v>1261</v>
      </c>
      <c r="K279" s="39" t="s">
        <v>1262</v>
      </c>
      <c r="L279" s="38" t="s">
        <v>1263</v>
      </c>
      <c r="M279" s="40">
        <v>1</v>
      </c>
      <c r="N279" s="41">
        <v>1</v>
      </c>
      <c r="O279" s="41">
        <v>166728.85999999999</v>
      </c>
      <c r="P279" s="22" t="str">
        <f t="shared" si="8"/>
        <v>221-01-0340 COM. SAN MATIAS COSGAYA CALLE 14 S/N X 11 Y 13 CONSTRUCCION DE CUARTO PARA BAÑO</v>
      </c>
      <c r="Q279" s="22" t="str">
        <f t="shared" si="9"/>
        <v>1 PZA</v>
      </c>
    </row>
    <row r="280" spans="1:17" ht="48" x14ac:dyDescent="0.25">
      <c r="A280" s="42" t="s">
        <v>1264</v>
      </c>
      <c r="B280" s="35" t="s">
        <v>114</v>
      </c>
      <c r="C280" s="36" t="s">
        <v>34</v>
      </c>
      <c r="D280" s="37" t="s">
        <v>1265</v>
      </c>
      <c r="E280" s="36" t="s">
        <v>116</v>
      </c>
      <c r="F280" s="30" t="s">
        <v>112</v>
      </c>
      <c r="G280" s="38">
        <v>2</v>
      </c>
      <c r="H280" s="38">
        <v>1</v>
      </c>
      <c r="I280" s="38">
        <v>3</v>
      </c>
      <c r="J280" s="37" t="s">
        <v>1266</v>
      </c>
      <c r="K280" s="39" t="s">
        <v>1267</v>
      </c>
      <c r="L280" s="38" t="s">
        <v>1268</v>
      </c>
      <c r="M280" s="40">
        <v>1</v>
      </c>
      <c r="N280" s="41">
        <v>1</v>
      </c>
      <c r="O280" s="41">
        <v>118386.36</v>
      </c>
      <c r="P280" s="22" t="str">
        <f t="shared" si="8"/>
        <v>221-01-0066 COM. SAN PEDRO CHIMAY CALLE 12 S/N X 15 DIAG CONSTRUCCION DE CUARTO PARA BAÑO</v>
      </c>
      <c r="Q280" s="22" t="str">
        <f t="shared" si="9"/>
        <v>1 PZA</v>
      </c>
    </row>
    <row r="281" spans="1:17" ht="36" x14ac:dyDescent="0.25">
      <c r="A281" s="42" t="s">
        <v>1269</v>
      </c>
      <c r="B281" s="35" t="s">
        <v>114</v>
      </c>
      <c r="C281" s="36" t="s">
        <v>34</v>
      </c>
      <c r="D281" s="37" t="s">
        <v>1270</v>
      </c>
      <c r="E281" s="36" t="s">
        <v>116</v>
      </c>
      <c r="F281" s="30" t="s">
        <v>112</v>
      </c>
      <c r="G281" s="38">
        <v>2</v>
      </c>
      <c r="H281" s="38">
        <v>2</v>
      </c>
      <c r="I281" s="38">
        <v>4</v>
      </c>
      <c r="J281" s="37" t="s">
        <v>1271</v>
      </c>
      <c r="K281" s="39" t="s">
        <v>1272</v>
      </c>
      <c r="L281" s="38" t="s">
        <v>1273</v>
      </c>
      <c r="M281" s="40">
        <v>1</v>
      </c>
      <c r="N281" s="41">
        <v>1</v>
      </c>
      <c r="O281" s="41">
        <v>118386.36</v>
      </c>
      <c r="P281" s="22" t="str">
        <f t="shared" si="8"/>
        <v>221-01-0055 COM. SAN PEDRO CHIMAY CALLE 15 DIAG S/N X 14 Y 16 CONSTRUCCION DE CUARTO PARA BAÑO</v>
      </c>
      <c r="Q281" s="22" t="str">
        <f t="shared" si="9"/>
        <v>1 PZA</v>
      </c>
    </row>
    <row r="282" spans="1:17" ht="24" x14ac:dyDescent="0.25">
      <c r="A282" s="42" t="s">
        <v>1274</v>
      </c>
      <c r="B282" s="35" t="s">
        <v>114</v>
      </c>
      <c r="C282" s="36" t="s">
        <v>34</v>
      </c>
      <c r="D282" s="37" t="s">
        <v>1275</v>
      </c>
      <c r="E282" s="36" t="s">
        <v>116</v>
      </c>
      <c r="F282" s="30" t="s">
        <v>112</v>
      </c>
      <c r="G282" s="38">
        <v>2</v>
      </c>
      <c r="H282" s="38">
        <v>1</v>
      </c>
      <c r="I282" s="38">
        <v>3</v>
      </c>
      <c r="J282" s="37" t="s">
        <v>1276</v>
      </c>
      <c r="K282" s="39" t="s">
        <v>1277</v>
      </c>
      <c r="L282" s="38" t="s">
        <v>1278</v>
      </c>
      <c r="M282" s="40">
        <v>1</v>
      </c>
      <c r="N282" s="41">
        <v>1</v>
      </c>
      <c r="O282" s="41">
        <v>118386.36</v>
      </c>
      <c r="P282" s="22" t="str">
        <f t="shared" si="8"/>
        <v>221-01-0064 COM. SAN PEDRO CHIMAY CALLE 24 S/N X 15 Y 17-A CONSTRUCCION DE CUARTO PARA BAÑO</v>
      </c>
      <c r="Q282" s="22" t="str">
        <f t="shared" si="9"/>
        <v>1 PZA</v>
      </c>
    </row>
    <row r="283" spans="1:17" ht="24" x14ac:dyDescent="0.25">
      <c r="A283" s="42" t="s">
        <v>1279</v>
      </c>
      <c r="B283" s="35" t="s">
        <v>114</v>
      </c>
      <c r="C283" s="36" t="s">
        <v>34</v>
      </c>
      <c r="D283" s="37" t="s">
        <v>1280</v>
      </c>
      <c r="E283" s="36" t="s">
        <v>116</v>
      </c>
      <c r="F283" s="30" t="s">
        <v>112</v>
      </c>
      <c r="G283" s="38">
        <v>1</v>
      </c>
      <c r="H283" s="38">
        <v>2</v>
      </c>
      <c r="I283" s="38">
        <v>3</v>
      </c>
      <c r="J283" s="37" t="s">
        <v>1281</v>
      </c>
      <c r="K283" s="39" t="s">
        <v>1282</v>
      </c>
      <c r="L283" s="38" t="s">
        <v>1283</v>
      </c>
      <c r="M283" s="40">
        <v>1</v>
      </c>
      <c r="N283" s="41">
        <v>1</v>
      </c>
      <c r="O283" s="41">
        <v>118386.36</v>
      </c>
      <c r="P283" s="22" t="str">
        <f t="shared" si="8"/>
        <v>221-01-0601 COM. SAN PEDRO CHIMAY CALLE 18 S/N X 11 CONSTRUCCION DE CUARTO PARA BAÑO</v>
      </c>
      <c r="Q283" s="22" t="str">
        <f t="shared" si="9"/>
        <v>1 PZA</v>
      </c>
    </row>
    <row r="284" spans="1:17" ht="36" x14ac:dyDescent="0.25">
      <c r="A284" s="42" t="s">
        <v>1284</v>
      </c>
      <c r="B284" s="35" t="s">
        <v>114</v>
      </c>
      <c r="C284" s="36" t="s">
        <v>29</v>
      </c>
      <c r="D284" s="37" t="s">
        <v>1285</v>
      </c>
      <c r="E284" s="36" t="s">
        <v>116</v>
      </c>
      <c r="F284" s="30" t="s">
        <v>112</v>
      </c>
      <c r="G284" s="38">
        <v>2</v>
      </c>
      <c r="H284" s="38">
        <v>3</v>
      </c>
      <c r="I284" s="38">
        <v>5</v>
      </c>
      <c r="J284" s="37" t="s">
        <v>1286</v>
      </c>
      <c r="K284" s="39" t="s">
        <v>1287</v>
      </c>
      <c r="L284" s="38" t="s">
        <v>1288</v>
      </c>
      <c r="M284" s="40">
        <v>1</v>
      </c>
      <c r="N284" s="41">
        <v>1</v>
      </c>
      <c r="O284" s="41">
        <v>118386.36</v>
      </c>
      <c r="P284" s="22" t="str">
        <f t="shared" si="8"/>
        <v>221-01-0252 COM. SIERRA PAPACAL CALLE 17-A S/N X 10 Y 10-A CONSTRUCCION DE CUARTO PARA BAÑO</v>
      </c>
      <c r="Q284" s="22" t="str">
        <f t="shared" si="9"/>
        <v>1 PZA</v>
      </c>
    </row>
    <row r="285" spans="1:17" ht="24" x14ac:dyDescent="0.25">
      <c r="A285" s="42" t="s">
        <v>1289</v>
      </c>
      <c r="B285" s="35" t="s">
        <v>114</v>
      </c>
      <c r="C285" s="36" t="s">
        <v>29</v>
      </c>
      <c r="D285" s="37" t="s">
        <v>1290</v>
      </c>
      <c r="E285" s="36" t="s">
        <v>116</v>
      </c>
      <c r="F285" s="30" t="s">
        <v>112</v>
      </c>
      <c r="G285" s="38">
        <v>2</v>
      </c>
      <c r="H285" s="38">
        <v>1</v>
      </c>
      <c r="I285" s="38">
        <v>3</v>
      </c>
      <c r="J285" s="37" t="s">
        <v>1291</v>
      </c>
      <c r="K285" s="39" t="s">
        <v>1292</v>
      </c>
      <c r="L285" s="38" t="s">
        <v>1293</v>
      </c>
      <c r="M285" s="40">
        <v>1</v>
      </c>
      <c r="N285" s="41">
        <v>1</v>
      </c>
      <c r="O285" s="41">
        <v>118386.36</v>
      </c>
      <c r="P285" s="22" t="str">
        <f t="shared" si="8"/>
        <v>221-01-0307 COM. SIERRA PAPACAL CALLE 20 S/N X 9 Y 13 CONSTRUCCION DE CUARTO PARA BAÑO</v>
      </c>
      <c r="Q285" s="22" t="str">
        <f t="shared" si="9"/>
        <v>1 PZA</v>
      </c>
    </row>
    <row r="286" spans="1:17" ht="36" x14ac:dyDescent="0.25">
      <c r="A286" s="42" t="s">
        <v>1294</v>
      </c>
      <c r="B286" s="35" t="s">
        <v>114</v>
      </c>
      <c r="C286" s="36" t="s">
        <v>29</v>
      </c>
      <c r="D286" s="37" t="s">
        <v>1295</v>
      </c>
      <c r="E286" s="36" t="s">
        <v>116</v>
      </c>
      <c r="F286" s="30" t="s">
        <v>112</v>
      </c>
      <c r="G286" s="38">
        <v>1</v>
      </c>
      <c r="H286" s="38">
        <v>1</v>
      </c>
      <c r="I286" s="38">
        <v>2</v>
      </c>
      <c r="J286" s="37" t="s">
        <v>1296</v>
      </c>
      <c r="K286" s="39" t="s">
        <v>1297</v>
      </c>
      <c r="L286" s="38" t="s">
        <v>1298</v>
      </c>
      <c r="M286" s="40">
        <v>1</v>
      </c>
      <c r="N286" s="41">
        <v>1</v>
      </c>
      <c r="O286" s="41">
        <v>118386.36</v>
      </c>
      <c r="P286" s="22" t="str">
        <f t="shared" si="8"/>
        <v>221-01-0235 COM. SIERRA PAPACAL CALLE 16 DIAG S/N X 15 Y 14 CONSTRUCCION DE CUARTO PARA BAÑO</v>
      </c>
      <c r="Q286" s="22" t="str">
        <f t="shared" si="9"/>
        <v>1 PZA</v>
      </c>
    </row>
    <row r="287" spans="1:17" ht="36" x14ac:dyDescent="0.25">
      <c r="A287" s="42" t="s">
        <v>1299</v>
      </c>
      <c r="B287" s="35" t="s">
        <v>114</v>
      </c>
      <c r="C287" s="36" t="s">
        <v>29</v>
      </c>
      <c r="D287" s="37" t="s">
        <v>1300</v>
      </c>
      <c r="E287" s="36" t="s">
        <v>116</v>
      </c>
      <c r="F287" s="30" t="s">
        <v>112</v>
      </c>
      <c r="G287" s="38">
        <v>1</v>
      </c>
      <c r="H287" s="38">
        <v>1</v>
      </c>
      <c r="I287" s="38">
        <v>2</v>
      </c>
      <c r="J287" s="37" t="s">
        <v>1301</v>
      </c>
      <c r="K287" s="39" t="s">
        <v>1302</v>
      </c>
      <c r="L287" s="38" t="s">
        <v>1303</v>
      </c>
      <c r="M287" s="40">
        <v>1</v>
      </c>
      <c r="N287" s="41">
        <v>1</v>
      </c>
      <c r="O287" s="41">
        <v>118386.36</v>
      </c>
      <c r="P287" s="22" t="str">
        <f t="shared" si="8"/>
        <v>221-01-0232 COM. SIERRA PAPACAL CALLE 10 S/N X 17 CONSTRUCCION DE CUARTO PARA BAÑO</v>
      </c>
      <c r="Q287" s="22" t="str">
        <f t="shared" si="9"/>
        <v>1 PZA</v>
      </c>
    </row>
    <row r="288" spans="1:17" ht="48" x14ac:dyDescent="0.25">
      <c r="A288" s="42" t="s">
        <v>1304</v>
      </c>
      <c r="B288" s="35" t="s">
        <v>114</v>
      </c>
      <c r="C288" s="36" t="s">
        <v>11</v>
      </c>
      <c r="D288" s="37" t="s">
        <v>1305</v>
      </c>
      <c r="E288" s="36" t="s">
        <v>116</v>
      </c>
      <c r="F288" s="30" t="s">
        <v>112</v>
      </c>
      <c r="G288" s="38">
        <v>1</v>
      </c>
      <c r="H288" s="38">
        <v>4</v>
      </c>
      <c r="I288" s="38">
        <v>5</v>
      </c>
      <c r="J288" s="37" t="s">
        <v>1306</v>
      </c>
      <c r="K288" s="39" t="s">
        <v>1307</v>
      </c>
      <c r="L288" s="38" t="s">
        <v>1308</v>
      </c>
      <c r="M288" s="40">
        <v>1</v>
      </c>
      <c r="N288" s="41">
        <v>1</v>
      </c>
      <c r="O288" s="41">
        <v>118386.36</v>
      </c>
      <c r="P288" s="22" t="str">
        <f t="shared" si="8"/>
        <v>221-01-0635 COM. SITPACH CALLE 12 S/N X 5 Y 3 CONSTRUCCION DE CUARTO PARA BAÑO</v>
      </c>
      <c r="Q288" s="22" t="str">
        <f t="shared" si="9"/>
        <v>1 PZA</v>
      </c>
    </row>
    <row r="289" spans="1:17" ht="48" x14ac:dyDescent="0.25">
      <c r="A289" s="42" t="s">
        <v>1309</v>
      </c>
      <c r="B289" s="35" t="s">
        <v>114</v>
      </c>
      <c r="C289" s="36" t="s">
        <v>11</v>
      </c>
      <c r="D289" s="37" t="s">
        <v>1310</v>
      </c>
      <c r="E289" s="36" t="s">
        <v>116</v>
      </c>
      <c r="F289" s="30" t="s">
        <v>112</v>
      </c>
      <c r="G289" s="38">
        <v>2</v>
      </c>
      <c r="H289" s="38">
        <v>2</v>
      </c>
      <c r="I289" s="38">
        <v>4</v>
      </c>
      <c r="J289" s="37" t="s">
        <v>1311</v>
      </c>
      <c r="K289" s="39" t="s">
        <v>1312</v>
      </c>
      <c r="L289" s="38" t="s">
        <v>1313</v>
      </c>
      <c r="M289" s="40">
        <v>1</v>
      </c>
      <c r="N289" s="41">
        <v>1</v>
      </c>
      <c r="O289" s="41">
        <v>118386.36</v>
      </c>
      <c r="P289" s="22" t="str">
        <f t="shared" si="8"/>
        <v>221-01-0638 COM. SITPACH CALLE 14 S/N X 25 Y 31 CONSTRUCCION DE CUARTO PARA BAÑO</v>
      </c>
      <c r="Q289" s="22" t="str">
        <f t="shared" si="9"/>
        <v>1 PZA</v>
      </c>
    </row>
    <row r="290" spans="1:17" ht="24" x14ac:dyDescent="0.25">
      <c r="A290" s="42" t="s">
        <v>1314</v>
      </c>
      <c r="B290" s="35" t="s">
        <v>114</v>
      </c>
      <c r="C290" s="36" t="s">
        <v>30</v>
      </c>
      <c r="D290" s="37" t="s">
        <v>1315</v>
      </c>
      <c r="E290" s="36" t="s">
        <v>116</v>
      </c>
      <c r="F290" s="30" t="s">
        <v>112</v>
      </c>
      <c r="G290" s="38">
        <v>0</v>
      </c>
      <c r="H290" s="38">
        <v>2</v>
      </c>
      <c r="I290" s="38">
        <v>2</v>
      </c>
      <c r="J290" s="37" t="s">
        <v>1316</v>
      </c>
      <c r="K290" s="39" t="s">
        <v>1317</v>
      </c>
      <c r="L290" s="38" t="s">
        <v>1318</v>
      </c>
      <c r="M290" s="40">
        <v>1</v>
      </c>
      <c r="N290" s="41">
        <v>1</v>
      </c>
      <c r="O290" s="41">
        <v>166728.85999999999</v>
      </c>
      <c r="P290" s="22" t="str">
        <f t="shared" si="8"/>
        <v>221-01-0541 COM. SUSULA CALLE 23 S/N X 20 Y 22 CONSTRUCCION DE CUARTO PARA BAÑO</v>
      </c>
      <c r="Q290" s="22" t="str">
        <f t="shared" si="9"/>
        <v>1 PZA</v>
      </c>
    </row>
    <row r="291" spans="1:17" ht="36" x14ac:dyDescent="0.25">
      <c r="A291" s="42" t="s">
        <v>1319</v>
      </c>
      <c r="B291" s="35" t="s">
        <v>114</v>
      </c>
      <c r="C291" s="36" t="s">
        <v>38</v>
      </c>
      <c r="D291" s="37" t="s">
        <v>1320</v>
      </c>
      <c r="E291" s="36" t="s">
        <v>116</v>
      </c>
      <c r="F291" s="30" t="s">
        <v>112</v>
      </c>
      <c r="G291" s="38">
        <v>1</v>
      </c>
      <c r="H291" s="38">
        <v>1</v>
      </c>
      <c r="I291" s="38">
        <v>2</v>
      </c>
      <c r="J291" s="37" t="s">
        <v>1321</v>
      </c>
      <c r="K291" s="39" t="s">
        <v>1322</v>
      </c>
      <c r="L291" s="38" t="s">
        <v>1323</v>
      </c>
      <c r="M291" s="40">
        <v>1</v>
      </c>
      <c r="N291" s="41">
        <v>1</v>
      </c>
      <c r="O291" s="41">
        <v>118386.36</v>
      </c>
      <c r="P291" s="22" t="str">
        <f t="shared" si="8"/>
        <v>221-01-0669 COM. SUYTUNCHEN CALLE 19 S/N X 18 Y 20 CONSTRUCCION DE CUARTO PARA BAÑO</v>
      </c>
      <c r="Q291" s="22" t="str">
        <f t="shared" si="9"/>
        <v>1 PZA</v>
      </c>
    </row>
    <row r="292" spans="1:17" ht="24" x14ac:dyDescent="0.25">
      <c r="A292" s="42" t="s">
        <v>1324</v>
      </c>
      <c r="B292" s="35" t="s">
        <v>114</v>
      </c>
      <c r="C292" s="36" t="s">
        <v>38</v>
      </c>
      <c r="D292" s="37" t="s">
        <v>115</v>
      </c>
      <c r="E292" s="36" t="s">
        <v>116</v>
      </c>
      <c r="F292" s="30" t="s">
        <v>112</v>
      </c>
      <c r="G292" s="38">
        <v>1</v>
      </c>
      <c r="H292" s="38">
        <v>1</v>
      </c>
      <c r="I292" s="38">
        <v>2</v>
      </c>
      <c r="J292" s="37" t="s">
        <v>1325</v>
      </c>
      <c r="K292" s="39" t="s">
        <v>215</v>
      </c>
      <c r="L292" s="38" t="s">
        <v>1326</v>
      </c>
      <c r="M292" s="40">
        <v>1</v>
      </c>
      <c r="N292" s="41">
        <v>1</v>
      </c>
      <c r="O292" s="41">
        <v>118386.36</v>
      </c>
      <c r="P292" s="22" t="str">
        <f t="shared" si="8"/>
        <v>221-01-0374 COM. SUYTUNCHEN CALLE 20 S/N X 23 CONSTRUCCION DE CUARTO PARA BAÑO</v>
      </c>
      <c r="Q292" s="22" t="str">
        <f t="shared" si="9"/>
        <v>1 PZA</v>
      </c>
    </row>
    <row r="293" spans="1:17" ht="24" x14ac:dyDescent="0.25">
      <c r="A293" s="42" t="s">
        <v>1327</v>
      </c>
      <c r="B293" s="35" t="s">
        <v>114</v>
      </c>
      <c r="C293" s="36" t="s">
        <v>31</v>
      </c>
      <c r="D293" s="37" t="s">
        <v>1328</v>
      </c>
      <c r="E293" s="36" t="s">
        <v>116</v>
      </c>
      <c r="F293" s="30" t="s">
        <v>112</v>
      </c>
      <c r="G293" s="38">
        <v>1</v>
      </c>
      <c r="H293" s="38">
        <v>1</v>
      </c>
      <c r="I293" s="38">
        <v>2</v>
      </c>
      <c r="J293" s="37" t="s">
        <v>1329</v>
      </c>
      <c r="K293" s="39" t="s">
        <v>1330</v>
      </c>
      <c r="L293" s="38" t="s">
        <v>1331</v>
      </c>
      <c r="M293" s="40">
        <v>1</v>
      </c>
      <c r="N293" s="41">
        <v>1</v>
      </c>
      <c r="O293" s="41">
        <v>118386.36</v>
      </c>
      <c r="P293" s="22" t="str">
        <f t="shared" si="8"/>
        <v>221-01-0599 COM. TAHDZIBICHEN CALLE 42 S/N X 43 CONSTRUCCION DE CUARTO PARA BAÑO</v>
      </c>
      <c r="Q293" s="22" t="str">
        <f t="shared" si="9"/>
        <v>1 PZA</v>
      </c>
    </row>
    <row r="294" spans="1:17" ht="48" x14ac:dyDescent="0.25">
      <c r="A294" s="42" t="s">
        <v>1332</v>
      </c>
      <c r="B294" s="35" t="s">
        <v>114</v>
      </c>
      <c r="C294" s="36" t="s">
        <v>31</v>
      </c>
      <c r="D294" s="37" t="s">
        <v>1333</v>
      </c>
      <c r="E294" s="36" t="s">
        <v>116</v>
      </c>
      <c r="F294" s="30" t="s">
        <v>112</v>
      </c>
      <c r="G294" s="38">
        <v>1</v>
      </c>
      <c r="H294" s="38">
        <v>1</v>
      </c>
      <c r="I294" s="38">
        <v>2</v>
      </c>
      <c r="J294" s="37" t="s">
        <v>1334</v>
      </c>
      <c r="K294" s="39" t="s">
        <v>1335</v>
      </c>
      <c r="L294" s="38" t="s">
        <v>1336</v>
      </c>
      <c r="M294" s="40">
        <v>1</v>
      </c>
      <c r="N294" s="41">
        <v>1</v>
      </c>
      <c r="O294" s="41">
        <v>118386.36</v>
      </c>
      <c r="P294" s="22" t="str">
        <f t="shared" si="8"/>
        <v>221-01-0614 COM. TAHDZIBICHEN CALLE 55 S/N X 42 CONSTRUCCION DE CUARTO PARA BAÑO</v>
      </c>
      <c r="Q294" s="22" t="str">
        <f t="shared" si="9"/>
        <v>1 PZA</v>
      </c>
    </row>
    <row r="295" spans="1:17" ht="36" x14ac:dyDescent="0.25">
      <c r="A295" s="42" t="s">
        <v>1337</v>
      </c>
      <c r="B295" s="35" t="s">
        <v>114</v>
      </c>
      <c r="C295" s="36" t="s">
        <v>39</v>
      </c>
      <c r="D295" s="37" t="s">
        <v>1338</v>
      </c>
      <c r="E295" s="36" t="s">
        <v>116</v>
      </c>
      <c r="F295" s="30" t="s">
        <v>112</v>
      </c>
      <c r="G295" s="38">
        <v>2</v>
      </c>
      <c r="H295" s="38">
        <v>1</v>
      </c>
      <c r="I295" s="38">
        <v>3</v>
      </c>
      <c r="J295" s="37" t="s">
        <v>1339</v>
      </c>
      <c r="K295" s="39" t="s">
        <v>215</v>
      </c>
      <c r="L295" s="38" t="s">
        <v>1340</v>
      </c>
      <c r="M295" s="40">
        <v>1</v>
      </c>
      <c r="N295" s="41">
        <v>1</v>
      </c>
      <c r="O295" s="41">
        <v>118386.36</v>
      </c>
      <c r="P295" s="22" t="str">
        <f t="shared" si="8"/>
        <v>221-01-0426 COM. TAMANCHE CALLE 18 S/N X 23 CONSTRUCCION DE CUARTO PARA BAÑO</v>
      </c>
      <c r="Q295" s="22" t="str">
        <f t="shared" si="9"/>
        <v>1 PZA</v>
      </c>
    </row>
    <row r="296" spans="1:17" ht="24" x14ac:dyDescent="0.25">
      <c r="A296" s="42" t="s">
        <v>1341</v>
      </c>
      <c r="B296" s="35" t="s">
        <v>114</v>
      </c>
      <c r="C296" s="36" t="s">
        <v>26</v>
      </c>
      <c r="D296" s="37" t="s">
        <v>1342</v>
      </c>
      <c r="E296" s="36" t="s">
        <v>116</v>
      </c>
      <c r="F296" s="30" t="s">
        <v>112</v>
      </c>
      <c r="G296" s="38">
        <v>3</v>
      </c>
      <c r="H296" s="38">
        <v>3</v>
      </c>
      <c r="I296" s="38">
        <v>6</v>
      </c>
      <c r="J296" s="37" t="s">
        <v>1343</v>
      </c>
      <c r="K296" s="39" t="s">
        <v>1344</v>
      </c>
      <c r="L296" s="38" t="s">
        <v>1345</v>
      </c>
      <c r="M296" s="40">
        <v>1</v>
      </c>
      <c r="N296" s="41">
        <v>1</v>
      </c>
      <c r="O296" s="41">
        <v>118386.36</v>
      </c>
      <c r="P296" s="22" t="str">
        <f t="shared" si="8"/>
        <v>221-01-0012 COM. TIXCACAL CALLE 21 S/N X 16 Y 18 CONSTRUCCION DE CUARTO PARA BAÑO</v>
      </c>
      <c r="Q296" s="22" t="str">
        <f t="shared" si="9"/>
        <v>1 PZA</v>
      </c>
    </row>
    <row r="297" spans="1:17" ht="48" x14ac:dyDescent="0.25">
      <c r="A297" s="42" t="s">
        <v>1346</v>
      </c>
      <c r="B297" s="35" t="s">
        <v>114</v>
      </c>
      <c r="C297" s="36" t="s">
        <v>32</v>
      </c>
      <c r="D297" s="37" t="s">
        <v>1347</v>
      </c>
      <c r="E297" s="36" t="s">
        <v>116</v>
      </c>
      <c r="F297" s="30" t="s">
        <v>112</v>
      </c>
      <c r="G297" s="38">
        <v>3</v>
      </c>
      <c r="H297" s="38">
        <v>5</v>
      </c>
      <c r="I297" s="38">
        <v>8</v>
      </c>
      <c r="J297" s="37" t="s">
        <v>1348</v>
      </c>
      <c r="K297" s="39" t="s">
        <v>1349</v>
      </c>
      <c r="L297" s="38" t="s">
        <v>1350</v>
      </c>
      <c r="M297" s="40">
        <v>1</v>
      </c>
      <c r="N297" s="41">
        <v>1</v>
      </c>
      <c r="O297" s="41">
        <v>118386.36</v>
      </c>
      <c r="P297" s="22" t="str">
        <f t="shared" si="8"/>
        <v>221-01-0227 COM. XCUNYA CALLE 21 S/N X 22 CONSTRUCCION DE CUARTO PARA BAÑO</v>
      </c>
      <c r="Q297" s="22" t="str">
        <f t="shared" si="9"/>
        <v>1 PZA</v>
      </c>
    </row>
    <row r="298" spans="1:17" ht="36" x14ac:dyDescent="0.25">
      <c r="A298" s="42" t="s">
        <v>1351</v>
      </c>
      <c r="B298" s="35" t="s">
        <v>114</v>
      </c>
      <c r="C298" s="36" t="s">
        <v>32</v>
      </c>
      <c r="D298" s="37" t="s">
        <v>1352</v>
      </c>
      <c r="E298" s="36" t="s">
        <v>116</v>
      </c>
      <c r="F298" s="30" t="s">
        <v>112</v>
      </c>
      <c r="G298" s="38">
        <v>3</v>
      </c>
      <c r="H298" s="38">
        <v>3</v>
      </c>
      <c r="I298" s="38">
        <v>6</v>
      </c>
      <c r="J298" s="37" t="s">
        <v>1353</v>
      </c>
      <c r="K298" s="39" t="s">
        <v>1354</v>
      </c>
      <c r="L298" s="38" t="s">
        <v>1355</v>
      </c>
      <c r="M298" s="40">
        <v>1</v>
      </c>
      <c r="N298" s="41">
        <v>1</v>
      </c>
      <c r="O298" s="41">
        <v>118386.36</v>
      </c>
      <c r="P298" s="22" t="str">
        <f t="shared" si="8"/>
        <v>221-01-0285 COM. XCUNYA CALLE 23-A S/N X 20 DIAG CONSTRUCCION DE CUARTO PARA BAÑO</v>
      </c>
      <c r="Q298" s="22" t="str">
        <f t="shared" si="9"/>
        <v>1 PZA</v>
      </c>
    </row>
    <row r="299" spans="1:17" ht="24" x14ac:dyDescent="0.25">
      <c r="A299" s="42" t="s">
        <v>1356</v>
      </c>
      <c r="B299" s="35" t="s">
        <v>114</v>
      </c>
      <c r="C299" s="36" t="s">
        <v>33</v>
      </c>
      <c r="D299" s="37" t="s">
        <v>1357</v>
      </c>
      <c r="E299" s="36" t="s">
        <v>116</v>
      </c>
      <c r="F299" s="30" t="s">
        <v>112</v>
      </c>
      <c r="G299" s="38">
        <v>2</v>
      </c>
      <c r="H299" s="38">
        <v>1</v>
      </c>
      <c r="I299" s="38">
        <v>3</v>
      </c>
      <c r="J299" s="37" t="s">
        <v>1358</v>
      </c>
      <c r="K299" s="39" t="s">
        <v>1359</v>
      </c>
      <c r="L299" s="38" t="s">
        <v>1360</v>
      </c>
      <c r="M299" s="40">
        <v>1</v>
      </c>
      <c r="N299" s="41">
        <v>1</v>
      </c>
      <c r="O299" s="41">
        <v>118386.36</v>
      </c>
      <c r="P299" s="22" t="str">
        <f t="shared" si="8"/>
        <v>221-01-0620 COM. XMATKUIL CALLE 223 S/N X 50 CONSTRUCCION DE CUARTO PARA BAÑO</v>
      </c>
      <c r="Q299" s="22" t="str">
        <f t="shared" si="9"/>
        <v>1 PZA</v>
      </c>
    </row>
    <row r="300" spans="1:17" ht="48" x14ac:dyDescent="0.25">
      <c r="A300" s="42" t="s">
        <v>1361</v>
      </c>
      <c r="B300" s="35" t="s">
        <v>111</v>
      </c>
      <c r="C300" s="36" t="s">
        <v>1362</v>
      </c>
      <c r="D300" s="37" t="s">
        <v>1363</v>
      </c>
      <c r="E300" s="36" t="s">
        <v>116</v>
      </c>
      <c r="F300" s="30" t="s">
        <v>112</v>
      </c>
      <c r="G300" s="38">
        <v>2</v>
      </c>
      <c r="H300" s="38">
        <v>4</v>
      </c>
      <c r="I300" s="38">
        <v>6</v>
      </c>
      <c r="J300" s="37" t="s">
        <v>1364</v>
      </c>
      <c r="K300" s="39" t="s">
        <v>1365</v>
      </c>
      <c r="L300" s="38" t="s">
        <v>1366</v>
      </c>
      <c r="M300" s="40">
        <v>1</v>
      </c>
      <c r="N300" s="41">
        <v>1</v>
      </c>
      <c r="O300" s="41">
        <v>166728.85999999999</v>
      </c>
      <c r="P300" s="22" t="str">
        <f t="shared" si="8"/>
        <v>221-01-0520 FRACC. JUAN PABLO II CALLE 51-A # 315 X 16 Y 18 CONSTRUCCION DE CUARTO PARA BAÑO</v>
      </c>
      <c r="Q300" s="22" t="str">
        <f t="shared" si="9"/>
        <v>1 PZA</v>
      </c>
    </row>
    <row r="301" spans="1:17" ht="36" x14ac:dyDescent="0.25">
      <c r="A301" s="42" t="s">
        <v>1367</v>
      </c>
      <c r="B301" s="35" t="s">
        <v>103</v>
      </c>
      <c r="C301" s="36" t="s">
        <v>701</v>
      </c>
      <c r="D301" s="37" t="s">
        <v>890</v>
      </c>
      <c r="E301" s="36" t="s">
        <v>306</v>
      </c>
      <c r="F301" s="30" t="s">
        <v>112</v>
      </c>
      <c r="G301" s="38">
        <v>3</v>
      </c>
      <c r="H301" s="38">
        <v>1</v>
      </c>
      <c r="I301" s="38">
        <v>4</v>
      </c>
      <c r="J301" s="37" t="s">
        <v>1368</v>
      </c>
      <c r="K301" s="39" t="s">
        <v>1369</v>
      </c>
      <c r="L301" s="38" t="s">
        <v>1370</v>
      </c>
      <c r="M301" s="40">
        <v>1</v>
      </c>
      <c r="N301" s="41">
        <v>1</v>
      </c>
      <c r="O301" s="41">
        <v>180359.87</v>
      </c>
      <c r="P301" s="22" t="str">
        <f t="shared" si="8"/>
        <v>221-01-0172 COL. EMILIANO ZAPATA SUR I Y II CALLE 151-A S/N X 94 Y 96-B CONSTRUCCION DE CUARTO PARA COCINA</v>
      </c>
      <c r="Q301" s="22" t="str">
        <f t="shared" si="9"/>
        <v>1 PZA</v>
      </c>
    </row>
    <row r="302" spans="1:17" ht="48" x14ac:dyDescent="0.25">
      <c r="A302" s="42" t="s">
        <v>1371</v>
      </c>
      <c r="B302" s="35" t="s">
        <v>103</v>
      </c>
      <c r="C302" s="36" t="s">
        <v>701</v>
      </c>
      <c r="D302" s="37" t="s">
        <v>890</v>
      </c>
      <c r="E302" s="36" t="s">
        <v>306</v>
      </c>
      <c r="F302" s="30" t="s">
        <v>112</v>
      </c>
      <c r="G302" s="38">
        <v>1</v>
      </c>
      <c r="H302" s="38">
        <v>1</v>
      </c>
      <c r="I302" s="38">
        <v>2</v>
      </c>
      <c r="J302" s="37" t="s">
        <v>1372</v>
      </c>
      <c r="K302" s="39" t="s">
        <v>1373</v>
      </c>
      <c r="L302" s="38" t="s">
        <v>1374</v>
      </c>
      <c r="M302" s="40">
        <v>1</v>
      </c>
      <c r="N302" s="41">
        <v>1</v>
      </c>
      <c r="O302" s="41">
        <v>180359.87</v>
      </c>
      <c r="P302" s="22" t="str">
        <f t="shared" si="8"/>
        <v>221-01-0200 COL. EMILIANO ZAPATA SUR I Y II CALLE 151-A S/N X 94 Y 96-B CONSTRUCCION DE CUARTO PARA COCINA</v>
      </c>
      <c r="Q302" s="22" t="str">
        <f t="shared" si="9"/>
        <v>1 PZA</v>
      </c>
    </row>
    <row r="303" spans="1:17" ht="36" x14ac:dyDescent="0.25">
      <c r="A303" s="42" t="s">
        <v>1375</v>
      </c>
      <c r="B303" s="35" t="s">
        <v>103</v>
      </c>
      <c r="C303" s="36" t="s">
        <v>621</v>
      </c>
      <c r="D303" s="37" t="s">
        <v>941</v>
      </c>
      <c r="E303" s="36" t="s">
        <v>306</v>
      </c>
      <c r="F303" s="30" t="s">
        <v>112</v>
      </c>
      <c r="G303" s="38">
        <v>1</v>
      </c>
      <c r="H303" s="38">
        <v>3</v>
      </c>
      <c r="I303" s="38">
        <v>4</v>
      </c>
      <c r="J303" s="37" t="s">
        <v>942</v>
      </c>
      <c r="K303" s="39" t="s">
        <v>943</v>
      </c>
      <c r="L303" s="38" t="s">
        <v>1376</v>
      </c>
      <c r="M303" s="40">
        <v>1</v>
      </c>
      <c r="N303" s="41">
        <v>1</v>
      </c>
      <c r="O303" s="41">
        <v>180359.87</v>
      </c>
      <c r="P303" s="22" t="str">
        <f t="shared" si="8"/>
        <v>221-01-0516 COL. EMILIANO ZAPATA SUR III CALLE 86 # 377-F X 155 Y 157 CONSTRUCCION DE CUARTO PARA COCINA</v>
      </c>
      <c r="Q303" s="22" t="str">
        <f t="shared" si="9"/>
        <v>1 PZA</v>
      </c>
    </row>
    <row r="304" spans="1:17" ht="48" x14ac:dyDescent="0.25">
      <c r="A304" s="42" t="s">
        <v>1377</v>
      </c>
      <c r="B304" s="35" t="s">
        <v>103</v>
      </c>
      <c r="C304" s="36" t="s">
        <v>121</v>
      </c>
      <c r="D304" s="37" t="s">
        <v>1378</v>
      </c>
      <c r="E304" s="36" t="s">
        <v>306</v>
      </c>
      <c r="F304" s="30" t="s">
        <v>112</v>
      </c>
      <c r="G304" s="38">
        <v>2</v>
      </c>
      <c r="H304" s="38">
        <v>4</v>
      </c>
      <c r="I304" s="38">
        <v>6</v>
      </c>
      <c r="J304" s="37" t="s">
        <v>1379</v>
      </c>
      <c r="K304" s="39" t="s">
        <v>1380</v>
      </c>
      <c r="L304" s="38" t="s">
        <v>1381</v>
      </c>
      <c r="M304" s="40">
        <v>1</v>
      </c>
      <c r="N304" s="41">
        <v>1</v>
      </c>
      <c r="O304" s="41">
        <v>180359.87</v>
      </c>
      <c r="P304" s="22" t="str">
        <f t="shared" si="8"/>
        <v>221-01-0347 COL. GUADALUPANA CALLE 187-B1 # 111 X 58 Y 60 CONSTRUCCION DE CUARTO PARA COCINA</v>
      </c>
      <c r="Q304" s="22" t="str">
        <f t="shared" si="9"/>
        <v>1 PZA</v>
      </c>
    </row>
    <row r="305" spans="1:17" ht="36" x14ac:dyDescent="0.25">
      <c r="A305" s="42" t="s">
        <v>1382</v>
      </c>
      <c r="B305" s="35" t="s">
        <v>103</v>
      </c>
      <c r="C305" s="36" t="s">
        <v>946</v>
      </c>
      <c r="D305" s="37" t="s">
        <v>1383</v>
      </c>
      <c r="E305" s="36" t="s">
        <v>306</v>
      </c>
      <c r="F305" s="30" t="s">
        <v>112</v>
      </c>
      <c r="G305" s="38">
        <v>1</v>
      </c>
      <c r="H305" s="38">
        <v>3</v>
      </c>
      <c r="I305" s="38">
        <v>4</v>
      </c>
      <c r="J305" s="37" t="s">
        <v>1384</v>
      </c>
      <c r="K305" s="39" t="s">
        <v>1385</v>
      </c>
      <c r="L305" s="38" t="s">
        <v>1386</v>
      </c>
      <c r="M305" s="40">
        <v>1</v>
      </c>
      <c r="N305" s="41">
        <v>1</v>
      </c>
      <c r="O305" s="41">
        <v>180359.87</v>
      </c>
      <c r="P305" s="22" t="str">
        <f t="shared" si="8"/>
        <v>221-01-0693 COL. JACINTO CANEK CALLE 44-D # 532 X 195-A Y 199 CONSTRUCCION DE CUARTO PARA COCINA</v>
      </c>
      <c r="Q305" s="22" t="str">
        <f t="shared" si="9"/>
        <v>1 PZA</v>
      </c>
    </row>
    <row r="306" spans="1:17" ht="36" x14ac:dyDescent="0.25">
      <c r="A306" s="42" t="s">
        <v>1387</v>
      </c>
      <c r="B306" s="35" t="s">
        <v>103</v>
      </c>
      <c r="C306" s="36" t="s">
        <v>741</v>
      </c>
      <c r="D306" s="37" t="s">
        <v>1388</v>
      </c>
      <c r="E306" s="36" t="s">
        <v>306</v>
      </c>
      <c r="F306" s="30" t="s">
        <v>112</v>
      </c>
      <c r="G306" s="38">
        <v>3</v>
      </c>
      <c r="H306" s="38">
        <v>3</v>
      </c>
      <c r="I306" s="38">
        <v>6</v>
      </c>
      <c r="J306" s="37" t="s">
        <v>1389</v>
      </c>
      <c r="K306" s="39" t="s">
        <v>1390</v>
      </c>
      <c r="L306" s="38" t="s">
        <v>1391</v>
      </c>
      <c r="M306" s="40">
        <v>1</v>
      </c>
      <c r="N306" s="41">
        <v>1</v>
      </c>
      <c r="O306" s="41">
        <v>180359.87</v>
      </c>
      <c r="P306" s="22" t="str">
        <f t="shared" si="8"/>
        <v>221-01-0707 COL. NUEVA SAN JOSE TECOH CALLE 78 # 442 X 185 Y 187 CONSTRUCCION DE CUARTO PARA COCINA</v>
      </c>
      <c r="Q306" s="22" t="str">
        <f t="shared" si="9"/>
        <v>1 PZA</v>
      </c>
    </row>
    <row r="307" spans="1:17" ht="36" x14ac:dyDescent="0.25">
      <c r="A307" s="42" t="s">
        <v>1392</v>
      </c>
      <c r="B307" s="35" t="s">
        <v>103</v>
      </c>
      <c r="C307" s="36" t="s">
        <v>1393</v>
      </c>
      <c r="D307" s="37" t="s">
        <v>1394</v>
      </c>
      <c r="E307" s="36" t="s">
        <v>306</v>
      </c>
      <c r="F307" s="30" t="s">
        <v>112</v>
      </c>
      <c r="G307" s="38">
        <v>3</v>
      </c>
      <c r="H307" s="38">
        <v>1</v>
      </c>
      <c r="I307" s="38">
        <v>4</v>
      </c>
      <c r="J307" s="37" t="s">
        <v>1395</v>
      </c>
      <c r="K307" s="39" t="s">
        <v>1396</v>
      </c>
      <c r="L307" s="38" t="s">
        <v>1397</v>
      </c>
      <c r="M307" s="40">
        <v>1</v>
      </c>
      <c r="N307" s="41">
        <v>1</v>
      </c>
      <c r="O307" s="41">
        <v>180359.87</v>
      </c>
      <c r="P307" s="22" t="str">
        <f t="shared" si="8"/>
        <v>221-01-0651 COL. SAN MARCOS NOCOH CALLE 51 # 326 X 10 Y 12 CONSTRUCCION DE CUARTO PARA COCINA</v>
      </c>
      <c r="Q307" s="22" t="str">
        <f t="shared" si="9"/>
        <v>1 PZA</v>
      </c>
    </row>
    <row r="308" spans="1:17" ht="36" x14ac:dyDescent="0.25">
      <c r="A308" s="42" t="s">
        <v>1398</v>
      </c>
      <c r="B308" s="35" t="s">
        <v>103</v>
      </c>
      <c r="C308" s="36" t="s">
        <v>1005</v>
      </c>
      <c r="D308" s="37" t="s">
        <v>1006</v>
      </c>
      <c r="E308" s="36" t="s">
        <v>306</v>
      </c>
      <c r="F308" s="30" t="s">
        <v>112</v>
      </c>
      <c r="G308" s="38">
        <v>3</v>
      </c>
      <c r="H308" s="38">
        <v>3</v>
      </c>
      <c r="I308" s="38">
        <v>6</v>
      </c>
      <c r="J308" s="37" t="s">
        <v>1007</v>
      </c>
      <c r="K308" s="39" t="s">
        <v>1008</v>
      </c>
      <c r="L308" s="38" t="s">
        <v>1399</v>
      </c>
      <c r="M308" s="40">
        <v>1</v>
      </c>
      <c r="N308" s="41">
        <v>1</v>
      </c>
      <c r="O308" s="41">
        <v>180359.87</v>
      </c>
      <c r="P308" s="22" t="str">
        <f t="shared" si="8"/>
        <v>221-01-0040 COL. UXMAL CALLE 46 # 350 X 11 Y 13 CONSTRUCCION DE CUARTO PARA COCINA</v>
      </c>
      <c r="Q308" s="22" t="str">
        <f t="shared" si="9"/>
        <v>1 PZA</v>
      </c>
    </row>
    <row r="309" spans="1:17" ht="48" x14ac:dyDescent="0.25">
      <c r="A309" s="42" t="s">
        <v>1400</v>
      </c>
      <c r="B309" s="35" t="s">
        <v>114</v>
      </c>
      <c r="C309" s="36" t="s">
        <v>20</v>
      </c>
      <c r="D309" s="37" t="s">
        <v>1401</v>
      </c>
      <c r="E309" s="36" t="s">
        <v>306</v>
      </c>
      <c r="F309" s="30" t="s">
        <v>112</v>
      </c>
      <c r="G309" s="38">
        <v>2</v>
      </c>
      <c r="H309" s="38">
        <v>3</v>
      </c>
      <c r="I309" s="38">
        <v>5</v>
      </c>
      <c r="J309" s="37" t="s">
        <v>1402</v>
      </c>
      <c r="K309" s="39" t="s">
        <v>1027</v>
      </c>
      <c r="L309" s="38" t="s">
        <v>1403</v>
      </c>
      <c r="M309" s="40">
        <v>1</v>
      </c>
      <c r="N309" s="41">
        <v>1</v>
      </c>
      <c r="O309" s="41">
        <v>180359.87</v>
      </c>
      <c r="P309" s="22" t="str">
        <f t="shared" si="8"/>
        <v>221-01-0680 COM. CAUCEL CALLE 21 S/N X 32 Y CARRETERA A HUNUCMA CONSTRUCCION DE CUARTO PARA COCINA</v>
      </c>
      <c r="Q309" s="22" t="str">
        <f t="shared" si="9"/>
        <v>1 PZA</v>
      </c>
    </row>
    <row r="310" spans="1:17" ht="36" x14ac:dyDescent="0.25">
      <c r="A310" s="42" t="s">
        <v>1404</v>
      </c>
      <c r="B310" s="35" t="s">
        <v>114</v>
      </c>
      <c r="C310" s="36" t="s">
        <v>20</v>
      </c>
      <c r="D310" s="37" t="s">
        <v>1405</v>
      </c>
      <c r="E310" s="36" t="s">
        <v>306</v>
      </c>
      <c r="F310" s="30" t="s">
        <v>112</v>
      </c>
      <c r="G310" s="38">
        <v>3</v>
      </c>
      <c r="H310" s="38">
        <v>4</v>
      </c>
      <c r="I310" s="38">
        <v>7</v>
      </c>
      <c r="J310" s="37" t="s">
        <v>1406</v>
      </c>
      <c r="K310" s="39" t="s">
        <v>1407</v>
      </c>
      <c r="L310" s="38" t="s">
        <v>1408</v>
      </c>
      <c r="M310" s="40">
        <v>1</v>
      </c>
      <c r="N310" s="41">
        <v>1</v>
      </c>
      <c r="O310" s="41">
        <v>180359.87</v>
      </c>
      <c r="P310" s="22" t="str">
        <f t="shared" si="8"/>
        <v>221-01-0509 COM. CAUCEL CALLE 21-A S/N X 28 Y 30 CONSTRUCCION DE CUARTO PARA COCINA</v>
      </c>
      <c r="Q310" s="22" t="str">
        <f t="shared" si="9"/>
        <v>1 PZA</v>
      </c>
    </row>
    <row r="311" spans="1:17" ht="36" x14ac:dyDescent="0.25">
      <c r="A311" s="42" t="s">
        <v>1409</v>
      </c>
      <c r="B311" s="35" t="s">
        <v>114</v>
      </c>
      <c r="C311" s="36" t="s">
        <v>20</v>
      </c>
      <c r="D311" s="37" t="s">
        <v>1035</v>
      </c>
      <c r="E311" s="36" t="s">
        <v>306</v>
      </c>
      <c r="F311" s="30" t="s">
        <v>112</v>
      </c>
      <c r="G311" s="38">
        <v>3</v>
      </c>
      <c r="H311" s="38">
        <v>1</v>
      </c>
      <c r="I311" s="38">
        <v>4</v>
      </c>
      <c r="J311" s="37" t="s">
        <v>1036</v>
      </c>
      <c r="K311" s="39" t="s">
        <v>1037</v>
      </c>
      <c r="L311" s="38" t="s">
        <v>1410</v>
      </c>
      <c r="M311" s="40">
        <v>1</v>
      </c>
      <c r="N311" s="41">
        <v>1</v>
      </c>
      <c r="O311" s="41">
        <v>180359.87</v>
      </c>
      <c r="P311" s="22" t="str">
        <f t="shared" si="8"/>
        <v>221-01-0068 COM. CAUCEL CALLE 34 S/N X 19 Y 21 CONSTRUCCION DE CUARTO PARA COCINA</v>
      </c>
      <c r="Q311" s="22" t="str">
        <f t="shared" si="9"/>
        <v>1 PZA</v>
      </c>
    </row>
    <row r="312" spans="1:17" ht="36" x14ac:dyDescent="0.25">
      <c r="A312" s="42" t="s">
        <v>1411</v>
      </c>
      <c r="B312" s="35" t="s">
        <v>114</v>
      </c>
      <c r="C312" s="36" t="s">
        <v>20</v>
      </c>
      <c r="D312" s="37" t="s">
        <v>1055</v>
      </c>
      <c r="E312" s="36" t="s">
        <v>306</v>
      </c>
      <c r="F312" s="30" t="s">
        <v>112</v>
      </c>
      <c r="G312" s="38">
        <v>2</v>
      </c>
      <c r="H312" s="38">
        <v>1</v>
      </c>
      <c r="I312" s="38">
        <v>3</v>
      </c>
      <c r="J312" s="37" t="s">
        <v>1056</v>
      </c>
      <c r="K312" s="39" t="s">
        <v>1057</v>
      </c>
      <c r="L312" s="38" t="s">
        <v>1412</v>
      </c>
      <c r="M312" s="40">
        <v>1</v>
      </c>
      <c r="N312" s="41">
        <v>1</v>
      </c>
      <c r="O312" s="41">
        <v>180359.87</v>
      </c>
      <c r="P312" s="22" t="str">
        <f t="shared" si="8"/>
        <v>221-01-0670 COM. CAUCEL CALLE 4-A S/N X 25 Y 27 CONSTRUCCION DE CUARTO PARA COCINA</v>
      </c>
      <c r="Q312" s="22" t="str">
        <f t="shared" si="9"/>
        <v>1 PZA</v>
      </c>
    </row>
    <row r="313" spans="1:17" ht="36" x14ac:dyDescent="0.25">
      <c r="A313" s="42" t="s">
        <v>1413</v>
      </c>
      <c r="B313" s="35" t="s">
        <v>114</v>
      </c>
      <c r="C313" s="36" t="s">
        <v>25</v>
      </c>
      <c r="D313" s="37" t="s">
        <v>1414</v>
      </c>
      <c r="E313" s="36" t="s">
        <v>306</v>
      </c>
      <c r="F313" s="30" t="s">
        <v>112</v>
      </c>
      <c r="G313" s="38">
        <v>1</v>
      </c>
      <c r="H313" s="38">
        <v>1</v>
      </c>
      <c r="I313" s="38">
        <v>2</v>
      </c>
      <c r="J313" s="37" t="s">
        <v>1415</v>
      </c>
      <c r="K313" s="39" t="s">
        <v>1416</v>
      </c>
      <c r="L313" s="38" t="s">
        <v>1417</v>
      </c>
      <c r="M313" s="40">
        <v>1</v>
      </c>
      <c r="N313" s="41">
        <v>1</v>
      </c>
      <c r="O313" s="41">
        <v>180359.87</v>
      </c>
      <c r="P313" s="22" t="str">
        <f t="shared" si="8"/>
        <v>221-01-0369 COM. CHABLEKAL CALLE 20 S/N X 27 CONSTRUCCION DE CUARTO PARA COCINA</v>
      </c>
      <c r="Q313" s="22" t="str">
        <f t="shared" si="9"/>
        <v>1 PZA</v>
      </c>
    </row>
    <row r="314" spans="1:17" ht="36" x14ac:dyDescent="0.25">
      <c r="A314" s="42" t="s">
        <v>1418</v>
      </c>
      <c r="B314" s="35" t="s">
        <v>114</v>
      </c>
      <c r="C314" s="36" t="s">
        <v>25</v>
      </c>
      <c r="D314" s="37" t="s">
        <v>1419</v>
      </c>
      <c r="E314" s="36" t="s">
        <v>306</v>
      </c>
      <c r="F314" s="30" t="s">
        <v>112</v>
      </c>
      <c r="G314" s="38">
        <v>3</v>
      </c>
      <c r="H314" s="38">
        <v>1</v>
      </c>
      <c r="I314" s="38">
        <v>4</v>
      </c>
      <c r="J314" s="37" t="s">
        <v>1420</v>
      </c>
      <c r="K314" s="39" t="s">
        <v>1421</v>
      </c>
      <c r="L314" s="38" t="s">
        <v>1422</v>
      </c>
      <c r="M314" s="40">
        <v>1</v>
      </c>
      <c r="N314" s="41">
        <v>1</v>
      </c>
      <c r="O314" s="41">
        <v>180359.87</v>
      </c>
      <c r="P314" s="22" t="str">
        <f t="shared" si="8"/>
        <v>221-01-0372 COM. CHABLEKAL CALLE 18 S/N X 27 CONSTRUCCION DE CUARTO PARA COCINA</v>
      </c>
      <c r="Q314" s="22" t="str">
        <f t="shared" si="9"/>
        <v>1 PZA</v>
      </c>
    </row>
    <row r="315" spans="1:17" ht="36" x14ac:dyDescent="0.25">
      <c r="A315" s="42" t="s">
        <v>1423</v>
      </c>
      <c r="B315" s="35" t="s">
        <v>114</v>
      </c>
      <c r="C315" s="36" t="s">
        <v>21</v>
      </c>
      <c r="D315" s="37" t="s">
        <v>1098</v>
      </c>
      <c r="E315" s="36" t="s">
        <v>306</v>
      </c>
      <c r="F315" s="30" t="s">
        <v>112</v>
      </c>
      <c r="G315" s="38">
        <v>2</v>
      </c>
      <c r="H315" s="38">
        <v>2</v>
      </c>
      <c r="I315" s="38">
        <v>4</v>
      </c>
      <c r="J315" s="37" t="s">
        <v>1424</v>
      </c>
      <c r="K315" s="39" t="s">
        <v>1425</v>
      </c>
      <c r="L315" s="38" t="s">
        <v>1426</v>
      </c>
      <c r="M315" s="40">
        <v>1</v>
      </c>
      <c r="N315" s="41">
        <v>1</v>
      </c>
      <c r="O315" s="41">
        <v>180359.87</v>
      </c>
      <c r="P315" s="22" t="str">
        <f t="shared" si="8"/>
        <v>221-01-0021 COM. DZIDZILCHE CALLE 20 S/N X 21 Y 23 CONSTRUCCION DE CUARTO PARA COCINA</v>
      </c>
      <c r="Q315" s="22" t="str">
        <f t="shared" si="9"/>
        <v>1 PZA</v>
      </c>
    </row>
    <row r="316" spans="1:17" ht="36" x14ac:dyDescent="0.25">
      <c r="A316" s="42" t="s">
        <v>1427</v>
      </c>
      <c r="B316" s="35" t="s">
        <v>114</v>
      </c>
      <c r="C316" s="36" t="s">
        <v>21</v>
      </c>
      <c r="D316" s="37" t="s">
        <v>580</v>
      </c>
      <c r="E316" s="36" t="s">
        <v>306</v>
      </c>
      <c r="F316" s="30" t="s">
        <v>112</v>
      </c>
      <c r="G316" s="38">
        <v>1</v>
      </c>
      <c r="H316" s="38">
        <v>1</v>
      </c>
      <c r="I316" s="38">
        <v>2</v>
      </c>
      <c r="J316" s="37" t="s">
        <v>1428</v>
      </c>
      <c r="K316" s="39" t="s">
        <v>215</v>
      </c>
      <c r="L316" s="38" t="s">
        <v>1429</v>
      </c>
      <c r="M316" s="40">
        <v>1</v>
      </c>
      <c r="N316" s="41">
        <v>1</v>
      </c>
      <c r="O316" s="41">
        <v>180359.87</v>
      </c>
      <c r="P316" s="22" t="str">
        <f t="shared" si="8"/>
        <v>221-01-0022 COM. DZIDZILCHE CALLE 20 S/N X 25 Y 27 CONSTRUCCION DE CUARTO PARA COCINA</v>
      </c>
      <c r="Q316" s="22" t="str">
        <f t="shared" si="9"/>
        <v>1 PZA</v>
      </c>
    </row>
    <row r="317" spans="1:17" ht="24" x14ac:dyDescent="0.25">
      <c r="A317" s="42" t="s">
        <v>1430</v>
      </c>
      <c r="B317" s="35" t="s">
        <v>114</v>
      </c>
      <c r="C317" s="36" t="s">
        <v>21</v>
      </c>
      <c r="D317" s="37" t="s">
        <v>1090</v>
      </c>
      <c r="E317" s="36" t="s">
        <v>306</v>
      </c>
      <c r="F317" s="30" t="s">
        <v>112</v>
      </c>
      <c r="G317" s="38">
        <v>2</v>
      </c>
      <c r="H317" s="38">
        <v>3</v>
      </c>
      <c r="I317" s="38">
        <v>5</v>
      </c>
      <c r="J317" s="37" t="s">
        <v>1431</v>
      </c>
      <c r="K317" s="39" t="s">
        <v>1432</v>
      </c>
      <c r="L317" s="38" t="s">
        <v>1433</v>
      </c>
      <c r="M317" s="40">
        <v>1</v>
      </c>
      <c r="N317" s="41">
        <v>1</v>
      </c>
      <c r="O317" s="41">
        <v>180359.87</v>
      </c>
      <c r="P317" s="22" t="str">
        <f t="shared" si="8"/>
        <v>221-01-0045 COM. DZIDZILCHE CALLE 20 S/N X 23 Y 25 CONSTRUCCION DE CUARTO PARA COCINA</v>
      </c>
      <c r="Q317" s="22" t="str">
        <f t="shared" si="9"/>
        <v>1 PZA</v>
      </c>
    </row>
    <row r="318" spans="1:17" ht="24" x14ac:dyDescent="0.25">
      <c r="A318" s="42" t="s">
        <v>1434</v>
      </c>
      <c r="B318" s="35" t="s">
        <v>114</v>
      </c>
      <c r="C318" s="36" t="s">
        <v>21</v>
      </c>
      <c r="D318" s="37" t="s">
        <v>1435</v>
      </c>
      <c r="E318" s="36" t="s">
        <v>306</v>
      </c>
      <c r="F318" s="30" t="s">
        <v>112</v>
      </c>
      <c r="G318" s="38">
        <v>3</v>
      </c>
      <c r="H318" s="38">
        <v>2</v>
      </c>
      <c r="I318" s="38">
        <v>5</v>
      </c>
      <c r="J318" s="37" t="s">
        <v>1436</v>
      </c>
      <c r="K318" s="39" t="s">
        <v>215</v>
      </c>
      <c r="L318" s="38" t="s">
        <v>1437</v>
      </c>
      <c r="M318" s="40">
        <v>1</v>
      </c>
      <c r="N318" s="41">
        <v>1</v>
      </c>
      <c r="O318" s="41">
        <v>180359.87</v>
      </c>
      <c r="P318" s="22" t="str">
        <f t="shared" si="8"/>
        <v>221-01-0111 COM. DZIDZILCHE CALLE 18 S/N X 27 Y 29 CONSTRUCCION DE CUARTO PARA COCINA</v>
      </c>
      <c r="Q318" s="22" t="str">
        <f t="shared" si="9"/>
        <v>1 PZA</v>
      </c>
    </row>
    <row r="319" spans="1:17" ht="36" x14ac:dyDescent="0.25">
      <c r="A319" s="42" t="s">
        <v>1438</v>
      </c>
      <c r="B319" s="35" t="s">
        <v>114</v>
      </c>
      <c r="C319" s="36" t="s">
        <v>36</v>
      </c>
      <c r="D319" s="37" t="s">
        <v>1098</v>
      </c>
      <c r="E319" s="36" t="s">
        <v>306</v>
      </c>
      <c r="F319" s="30" t="s">
        <v>112</v>
      </c>
      <c r="G319" s="38">
        <v>2</v>
      </c>
      <c r="H319" s="38">
        <v>1</v>
      </c>
      <c r="I319" s="38">
        <v>3</v>
      </c>
      <c r="J319" s="37" t="s">
        <v>1439</v>
      </c>
      <c r="K319" s="39" t="s">
        <v>1440</v>
      </c>
      <c r="L319" s="38" t="s">
        <v>1441</v>
      </c>
      <c r="M319" s="40">
        <v>1</v>
      </c>
      <c r="N319" s="41">
        <v>1</v>
      </c>
      <c r="O319" s="41">
        <v>180359.87</v>
      </c>
      <c r="P319" s="22" t="str">
        <f t="shared" si="8"/>
        <v>221-01-0134 COM. HUNXECTAMAN CALLE 20 S/N X 21 Y 23 CONSTRUCCION DE CUARTO PARA COCINA</v>
      </c>
      <c r="Q319" s="22" t="str">
        <f t="shared" si="9"/>
        <v>1 PZA</v>
      </c>
    </row>
    <row r="320" spans="1:17" ht="36" x14ac:dyDescent="0.25">
      <c r="A320" s="42" t="s">
        <v>1442</v>
      </c>
      <c r="B320" s="35" t="s">
        <v>114</v>
      </c>
      <c r="C320" s="36" t="s">
        <v>22</v>
      </c>
      <c r="D320" s="37" t="s">
        <v>1443</v>
      </c>
      <c r="E320" s="36" t="s">
        <v>306</v>
      </c>
      <c r="F320" s="30" t="s">
        <v>112</v>
      </c>
      <c r="G320" s="38">
        <v>2</v>
      </c>
      <c r="H320" s="38">
        <v>1</v>
      </c>
      <c r="I320" s="38">
        <v>3</v>
      </c>
      <c r="J320" s="37" t="s">
        <v>1444</v>
      </c>
      <c r="K320" s="39" t="s">
        <v>215</v>
      </c>
      <c r="L320" s="38" t="s">
        <v>1445</v>
      </c>
      <c r="M320" s="40">
        <v>1</v>
      </c>
      <c r="N320" s="41">
        <v>1</v>
      </c>
      <c r="O320" s="41">
        <v>180359.87</v>
      </c>
      <c r="P320" s="22" t="str">
        <f t="shared" si="8"/>
        <v>221-01-0346 COM. KOMCHEN CALLE 37 S/N X 20 Y 24 CONSTRUCCION DE CUARTO PARA COCINA</v>
      </c>
      <c r="Q320" s="22" t="str">
        <f t="shared" si="9"/>
        <v>1 PZA</v>
      </c>
    </row>
    <row r="321" spans="1:17" ht="36" x14ac:dyDescent="0.25">
      <c r="A321" s="42" t="s">
        <v>1446</v>
      </c>
      <c r="B321" s="35" t="s">
        <v>114</v>
      </c>
      <c r="C321" s="36" t="s">
        <v>22</v>
      </c>
      <c r="D321" s="37" t="s">
        <v>1447</v>
      </c>
      <c r="E321" s="36" t="s">
        <v>306</v>
      </c>
      <c r="F321" s="30" t="s">
        <v>112</v>
      </c>
      <c r="G321" s="38">
        <v>2</v>
      </c>
      <c r="H321" s="38">
        <v>2</v>
      </c>
      <c r="I321" s="38">
        <v>4</v>
      </c>
      <c r="J321" s="37" t="s">
        <v>1448</v>
      </c>
      <c r="K321" s="39" t="s">
        <v>1449</v>
      </c>
      <c r="L321" s="38" t="s">
        <v>550</v>
      </c>
      <c r="M321" s="40">
        <v>1</v>
      </c>
      <c r="N321" s="41">
        <v>1</v>
      </c>
      <c r="O321" s="41">
        <v>180359.87</v>
      </c>
      <c r="P321" s="22" t="str">
        <f t="shared" si="8"/>
        <v>221-01-0032 COM. KOMCHEN CALLE 35 S/N X 34 Y 40 CONSTRUCCION DE CUARTO PARA COCINA</v>
      </c>
      <c r="Q321" s="22" t="str">
        <f t="shared" si="9"/>
        <v>1 PZA</v>
      </c>
    </row>
    <row r="322" spans="1:17" ht="24" x14ac:dyDescent="0.25">
      <c r="A322" s="42" t="s">
        <v>1450</v>
      </c>
      <c r="B322" s="35" t="s">
        <v>114</v>
      </c>
      <c r="C322" s="36" t="s">
        <v>22</v>
      </c>
      <c r="D322" s="37" t="s">
        <v>1194</v>
      </c>
      <c r="E322" s="36" t="s">
        <v>306</v>
      </c>
      <c r="F322" s="30" t="s">
        <v>112</v>
      </c>
      <c r="G322" s="38">
        <v>3</v>
      </c>
      <c r="H322" s="38">
        <v>1</v>
      </c>
      <c r="I322" s="38">
        <v>4</v>
      </c>
      <c r="J322" s="37" t="s">
        <v>1195</v>
      </c>
      <c r="K322" s="39" t="s">
        <v>1196</v>
      </c>
      <c r="L322" s="38" t="s">
        <v>1451</v>
      </c>
      <c r="M322" s="40">
        <v>1</v>
      </c>
      <c r="N322" s="41">
        <v>1</v>
      </c>
      <c r="O322" s="41">
        <v>180359.87</v>
      </c>
      <c r="P322" s="22" t="str">
        <f t="shared" ref="P322:P385" si="10">CONCATENATE(A322," ",B322," ",C322," ",D322," ",E322)</f>
        <v>221-01-0212 COM. KOMCHEN CALLE 25 S/N X 22 Y 24 CONSTRUCCION DE CUARTO PARA COCINA</v>
      </c>
      <c r="Q322" s="22" t="str">
        <f t="shared" si="9"/>
        <v>1 PZA</v>
      </c>
    </row>
    <row r="323" spans="1:17" ht="24" x14ac:dyDescent="0.25">
      <c r="A323" s="42" t="s">
        <v>1452</v>
      </c>
      <c r="B323" s="35" t="s">
        <v>114</v>
      </c>
      <c r="C323" s="36" t="s">
        <v>22</v>
      </c>
      <c r="D323" s="37" t="s">
        <v>1149</v>
      </c>
      <c r="E323" s="36" t="s">
        <v>306</v>
      </c>
      <c r="F323" s="30" t="s">
        <v>112</v>
      </c>
      <c r="G323" s="38">
        <v>2</v>
      </c>
      <c r="H323" s="38">
        <v>4</v>
      </c>
      <c r="I323" s="38">
        <v>6</v>
      </c>
      <c r="J323" s="37" t="s">
        <v>1150</v>
      </c>
      <c r="K323" s="39" t="s">
        <v>1151</v>
      </c>
      <c r="L323" s="38" t="s">
        <v>1453</v>
      </c>
      <c r="M323" s="40">
        <v>1</v>
      </c>
      <c r="N323" s="41">
        <v>1</v>
      </c>
      <c r="O323" s="41">
        <v>180359.87</v>
      </c>
      <c r="P323" s="22" t="str">
        <f t="shared" si="10"/>
        <v>221-01-0136 COM. KOMCHEN CALLE 35 S/N X 14 ESQ CONSTRUCCION DE CUARTO PARA COCINA</v>
      </c>
      <c r="Q323" s="22" t="str">
        <f t="shared" ref="Q323:Q386" si="11">CONCATENATE(N323," ",F323)</f>
        <v>1 PZA</v>
      </c>
    </row>
    <row r="324" spans="1:17" ht="24" x14ac:dyDescent="0.25">
      <c r="A324" s="42" t="s">
        <v>1454</v>
      </c>
      <c r="B324" s="35" t="s">
        <v>114</v>
      </c>
      <c r="C324" s="36" t="s">
        <v>22</v>
      </c>
      <c r="D324" s="37" t="s">
        <v>1455</v>
      </c>
      <c r="E324" s="36" t="s">
        <v>306</v>
      </c>
      <c r="F324" s="30" t="s">
        <v>112</v>
      </c>
      <c r="G324" s="38">
        <v>2</v>
      </c>
      <c r="H324" s="38">
        <v>3</v>
      </c>
      <c r="I324" s="38">
        <v>5</v>
      </c>
      <c r="J324" s="37" t="s">
        <v>1456</v>
      </c>
      <c r="K324" s="39" t="s">
        <v>1457</v>
      </c>
      <c r="L324" s="38" t="s">
        <v>1458</v>
      </c>
      <c r="M324" s="40">
        <v>1</v>
      </c>
      <c r="N324" s="41">
        <v>1</v>
      </c>
      <c r="O324" s="41">
        <v>180359.87</v>
      </c>
      <c r="P324" s="22" t="str">
        <f t="shared" si="10"/>
        <v>221-01-0205 COM. KOMCHEN CALLE 31 S/N X 18 Y 20 CONSTRUCCION DE CUARTO PARA COCINA</v>
      </c>
      <c r="Q324" s="22" t="str">
        <f t="shared" si="11"/>
        <v>1 PZA</v>
      </c>
    </row>
    <row r="325" spans="1:17" ht="36" x14ac:dyDescent="0.25">
      <c r="A325" s="42" t="s">
        <v>1459</v>
      </c>
      <c r="B325" s="35" t="s">
        <v>114</v>
      </c>
      <c r="C325" s="36" t="s">
        <v>22</v>
      </c>
      <c r="D325" s="37" t="s">
        <v>1139</v>
      </c>
      <c r="E325" s="36" t="s">
        <v>306</v>
      </c>
      <c r="F325" s="30" t="s">
        <v>112</v>
      </c>
      <c r="G325" s="38">
        <v>1</v>
      </c>
      <c r="H325" s="38">
        <v>2</v>
      </c>
      <c r="I325" s="38">
        <v>3</v>
      </c>
      <c r="J325" s="37" t="s">
        <v>1140</v>
      </c>
      <c r="K325" s="39" t="s">
        <v>1141</v>
      </c>
      <c r="L325" s="38" t="s">
        <v>1460</v>
      </c>
      <c r="M325" s="40">
        <v>1</v>
      </c>
      <c r="N325" s="41">
        <v>1</v>
      </c>
      <c r="O325" s="41">
        <v>180359.87</v>
      </c>
      <c r="P325" s="22" t="str">
        <f t="shared" si="10"/>
        <v>221-01-0140 COM. KOMCHEN CALLE 31 S/N X 20 Y 22 CONSTRUCCION DE CUARTO PARA COCINA</v>
      </c>
      <c r="Q325" s="22" t="str">
        <f t="shared" si="11"/>
        <v>1 PZA</v>
      </c>
    </row>
    <row r="326" spans="1:17" ht="36" x14ac:dyDescent="0.25">
      <c r="A326" s="42" t="s">
        <v>1461</v>
      </c>
      <c r="B326" s="35" t="s">
        <v>114</v>
      </c>
      <c r="C326" s="36" t="s">
        <v>22</v>
      </c>
      <c r="D326" s="37" t="s">
        <v>1462</v>
      </c>
      <c r="E326" s="36" t="s">
        <v>306</v>
      </c>
      <c r="F326" s="30" t="s">
        <v>112</v>
      </c>
      <c r="G326" s="38">
        <v>3</v>
      </c>
      <c r="H326" s="38">
        <v>1</v>
      </c>
      <c r="I326" s="38">
        <v>4</v>
      </c>
      <c r="J326" s="37" t="s">
        <v>1463</v>
      </c>
      <c r="K326" s="39" t="s">
        <v>215</v>
      </c>
      <c r="L326" s="38" t="s">
        <v>1464</v>
      </c>
      <c r="M326" s="40">
        <v>1</v>
      </c>
      <c r="N326" s="41">
        <v>1</v>
      </c>
      <c r="O326" s="41">
        <v>180359.87</v>
      </c>
      <c r="P326" s="22" t="str">
        <f t="shared" si="10"/>
        <v>221-01-0145 COM. KOMCHEN CALLE 26 S/N X 29 Y 31 CONSTRUCCION DE CUARTO PARA COCINA</v>
      </c>
      <c r="Q326" s="22" t="str">
        <f t="shared" si="11"/>
        <v>1 PZA</v>
      </c>
    </row>
    <row r="327" spans="1:17" ht="36" x14ac:dyDescent="0.25">
      <c r="A327" s="42" t="s">
        <v>1465</v>
      </c>
      <c r="B327" s="35" t="s">
        <v>114</v>
      </c>
      <c r="C327" s="36" t="s">
        <v>15</v>
      </c>
      <c r="D327" s="37" t="s">
        <v>1466</v>
      </c>
      <c r="E327" s="36" t="s">
        <v>306</v>
      </c>
      <c r="F327" s="30" t="s">
        <v>112</v>
      </c>
      <c r="G327" s="38">
        <v>2</v>
      </c>
      <c r="H327" s="38">
        <v>1</v>
      </c>
      <c r="I327" s="38">
        <v>3</v>
      </c>
      <c r="J327" s="37" t="s">
        <v>1467</v>
      </c>
      <c r="K327" s="39" t="s">
        <v>1468</v>
      </c>
      <c r="L327" s="38" t="s">
        <v>1469</v>
      </c>
      <c r="M327" s="40">
        <v>1</v>
      </c>
      <c r="N327" s="41">
        <v>1</v>
      </c>
      <c r="O327" s="41">
        <v>180359.87</v>
      </c>
      <c r="P327" s="22" t="str">
        <f t="shared" si="10"/>
        <v>221-01-0629 COM. MOLAS CALLE 22 S/N X 20 DIAG CONSTRUCCION DE CUARTO PARA COCINA</v>
      </c>
      <c r="Q327" s="22" t="str">
        <f t="shared" si="11"/>
        <v>1 PZA</v>
      </c>
    </row>
    <row r="328" spans="1:17" ht="48" x14ac:dyDescent="0.25">
      <c r="A328" s="42" t="s">
        <v>1470</v>
      </c>
      <c r="B328" s="35" t="s">
        <v>114</v>
      </c>
      <c r="C328" s="36" t="s">
        <v>13</v>
      </c>
      <c r="D328" s="37" t="s">
        <v>1203</v>
      </c>
      <c r="E328" s="36" t="s">
        <v>306</v>
      </c>
      <c r="F328" s="30" t="s">
        <v>112</v>
      </c>
      <c r="G328" s="38">
        <v>2</v>
      </c>
      <c r="H328" s="38">
        <v>4</v>
      </c>
      <c r="I328" s="38">
        <v>6</v>
      </c>
      <c r="J328" s="37" t="s">
        <v>1471</v>
      </c>
      <c r="K328" s="39" t="s">
        <v>215</v>
      </c>
      <c r="L328" s="38" t="s">
        <v>1472</v>
      </c>
      <c r="M328" s="40">
        <v>1</v>
      </c>
      <c r="N328" s="41">
        <v>1</v>
      </c>
      <c r="O328" s="41">
        <v>180359.87</v>
      </c>
      <c r="P328" s="22" t="str">
        <f t="shared" si="10"/>
        <v>221-01-0364 COM. NOC-AC CALLE 29 S/N X 30 Y 32 DIAG CONSTRUCCION DE CUARTO PARA COCINA</v>
      </c>
      <c r="Q328" s="22" t="str">
        <f t="shared" si="11"/>
        <v>1 PZA</v>
      </c>
    </row>
    <row r="329" spans="1:17" ht="48" x14ac:dyDescent="0.25">
      <c r="A329" s="42" t="s">
        <v>1473</v>
      </c>
      <c r="B329" s="35" t="s">
        <v>114</v>
      </c>
      <c r="C329" s="36" t="s">
        <v>13</v>
      </c>
      <c r="D329" s="37" t="s">
        <v>1474</v>
      </c>
      <c r="E329" s="36" t="s">
        <v>306</v>
      </c>
      <c r="F329" s="30" t="s">
        <v>112</v>
      </c>
      <c r="G329" s="38">
        <v>3</v>
      </c>
      <c r="H329" s="38">
        <v>1</v>
      </c>
      <c r="I329" s="38">
        <v>4</v>
      </c>
      <c r="J329" s="37" t="s">
        <v>1475</v>
      </c>
      <c r="K329" s="39" t="s">
        <v>1476</v>
      </c>
      <c r="L329" s="38" t="s">
        <v>1477</v>
      </c>
      <c r="M329" s="40">
        <v>1</v>
      </c>
      <c r="N329" s="41">
        <v>1</v>
      </c>
      <c r="O329" s="41">
        <v>180359.87</v>
      </c>
      <c r="P329" s="22" t="str">
        <f t="shared" si="10"/>
        <v>221-01-0321 COM. NOC-AC CALLE 28 S/N X 31 DIAG Y 33 CONSTRUCCION DE CUARTO PARA COCINA</v>
      </c>
      <c r="Q329" s="22" t="str">
        <f t="shared" si="11"/>
        <v>1 PZA</v>
      </c>
    </row>
    <row r="330" spans="1:17" ht="36" x14ac:dyDescent="0.25">
      <c r="A330" s="42" t="s">
        <v>1478</v>
      </c>
      <c r="B330" s="35" t="s">
        <v>114</v>
      </c>
      <c r="C330" s="36" t="s">
        <v>13</v>
      </c>
      <c r="D330" s="37" t="s">
        <v>1479</v>
      </c>
      <c r="E330" s="36" t="s">
        <v>306</v>
      </c>
      <c r="F330" s="30" t="s">
        <v>112</v>
      </c>
      <c r="G330" s="38">
        <v>1</v>
      </c>
      <c r="H330" s="38">
        <v>3</v>
      </c>
      <c r="I330" s="38">
        <v>4</v>
      </c>
      <c r="J330" s="37" t="s">
        <v>1480</v>
      </c>
      <c r="K330" s="39" t="s">
        <v>1481</v>
      </c>
      <c r="L330" s="38" t="s">
        <v>1482</v>
      </c>
      <c r="M330" s="40">
        <v>1</v>
      </c>
      <c r="N330" s="41">
        <v>1</v>
      </c>
      <c r="O330" s="41">
        <v>180359.87</v>
      </c>
      <c r="P330" s="22" t="str">
        <f t="shared" si="10"/>
        <v>221-01-0144 COM. NOC-AC CALLE 33 S/N X 26 Y 28 CONSTRUCCION DE CUARTO PARA COCINA</v>
      </c>
      <c r="Q330" s="22" t="str">
        <f t="shared" si="11"/>
        <v>1 PZA</v>
      </c>
    </row>
    <row r="331" spans="1:17" ht="24" x14ac:dyDescent="0.25">
      <c r="A331" s="42" t="s">
        <v>1483</v>
      </c>
      <c r="B331" s="35" t="s">
        <v>114</v>
      </c>
      <c r="C331" s="36" t="s">
        <v>13</v>
      </c>
      <c r="D331" s="37" t="s">
        <v>1484</v>
      </c>
      <c r="E331" s="36" t="s">
        <v>306</v>
      </c>
      <c r="F331" s="30" t="s">
        <v>112</v>
      </c>
      <c r="G331" s="38">
        <v>1</v>
      </c>
      <c r="H331" s="38">
        <v>1</v>
      </c>
      <c r="I331" s="38">
        <v>2</v>
      </c>
      <c r="J331" s="37" t="s">
        <v>1485</v>
      </c>
      <c r="K331" s="39" t="s">
        <v>1486</v>
      </c>
      <c r="L331" s="38" t="s">
        <v>1487</v>
      </c>
      <c r="M331" s="40">
        <v>1</v>
      </c>
      <c r="N331" s="41">
        <v>1</v>
      </c>
      <c r="O331" s="41">
        <v>180359.87</v>
      </c>
      <c r="P331" s="22" t="str">
        <f t="shared" si="10"/>
        <v>221-01-0334 COM. NOC-AC CALLE 31 S/N X 28 CONSTRUCCION DE CUARTO PARA COCINA</v>
      </c>
      <c r="Q331" s="22" t="str">
        <f t="shared" si="11"/>
        <v>1 PZA</v>
      </c>
    </row>
    <row r="332" spans="1:17" ht="36" x14ac:dyDescent="0.25">
      <c r="A332" s="42" t="s">
        <v>1488</v>
      </c>
      <c r="B332" s="35" t="s">
        <v>114</v>
      </c>
      <c r="C332" s="36" t="s">
        <v>13</v>
      </c>
      <c r="D332" s="37" t="s">
        <v>1489</v>
      </c>
      <c r="E332" s="36" t="s">
        <v>306</v>
      </c>
      <c r="F332" s="30" t="s">
        <v>112</v>
      </c>
      <c r="G332" s="38">
        <v>1</v>
      </c>
      <c r="H332" s="38">
        <v>2</v>
      </c>
      <c r="I332" s="38">
        <v>3</v>
      </c>
      <c r="J332" s="37" t="s">
        <v>1490</v>
      </c>
      <c r="K332" s="39" t="s">
        <v>1491</v>
      </c>
      <c r="L332" s="38" t="s">
        <v>1492</v>
      </c>
      <c r="M332" s="40">
        <v>1</v>
      </c>
      <c r="N332" s="41">
        <v>1</v>
      </c>
      <c r="O332" s="41">
        <v>180359.87</v>
      </c>
      <c r="P332" s="22" t="str">
        <f t="shared" si="10"/>
        <v>221-01-0329 COM. NOC-AC CALLE 28 S/N X 29-A CONSTRUCCION DE CUARTO PARA COCINA</v>
      </c>
      <c r="Q332" s="22" t="str">
        <f t="shared" si="11"/>
        <v>1 PZA</v>
      </c>
    </row>
    <row r="333" spans="1:17" ht="36" x14ac:dyDescent="0.25">
      <c r="A333" s="42" t="s">
        <v>1493</v>
      </c>
      <c r="B333" s="35" t="s">
        <v>114</v>
      </c>
      <c r="C333" s="36" t="s">
        <v>14</v>
      </c>
      <c r="D333" s="37" t="s">
        <v>1241</v>
      </c>
      <c r="E333" s="36" t="s">
        <v>306</v>
      </c>
      <c r="F333" s="30" t="s">
        <v>112</v>
      </c>
      <c r="G333" s="38">
        <v>2</v>
      </c>
      <c r="H333" s="38">
        <v>2</v>
      </c>
      <c r="I333" s="38">
        <v>4</v>
      </c>
      <c r="J333" s="37" t="s">
        <v>1494</v>
      </c>
      <c r="K333" s="39" t="s">
        <v>1495</v>
      </c>
      <c r="L333" s="38" t="s">
        <v>1496</v>
      </c>
      <c r="M333" s="40">
        <v>1</v>
      </c>
      <c r="N333" s="41">
        <v>1</v>
      </c>
      <c r="O333" s="41">
        <v>180359.87</v>
      </c>
      <c r="P333" s="22" t="str">
        <f t="shared" si="10"/>
        <v>221-01-0348 COM. SAN MATIAS COSGAYA CALLE 6 S/N X 17 Y 19 CONSTRUCCION DE CUARTO PARA COCINA</v>
      </c>
      <c r="Q333" s="22" t="str">
        <f t="shared" si="11"/>
        <v>1 PZA</v>
      </c>
    </row>
    <row r="334" spans="1:17" ht="36" x14ac:dyDescent="0.25">
      <c r="A334" s="42" t="s">
        <v>1497</v>
      </c>
      <c r="B334" s="35" t="s">
        <v>114</v>
      </c>
      <c r="C334" s="36" t="s">
        <v>14</v>
      </c>
      <c r="D334" s="37" t="s">
        <v>1221</v>
      </c>
      <c r="E334" s="36" t="s">
        <v>306</v>
      </c>
      <c r="F334" s="30" t="s">
        <v>112</v>
      </c>
      <c r="G334" s="38">
        <v>1</v>
      </c>
      <c r="H334" s="38">
        <v>1</v>
      </c>
      <c r="I334" s="38">
        <v>2</v>
      </c>
      <c r="J334" s="37" t="s">
        <v>1222</v>
      </c>
      <c r="K334" s="39" t="s">
        <v>1223</v>
      </c>
      <c r="L334" s="38" t="s">
        <v>1498</v>
      </c>
      <c r="M334" s="40">
        <v>1</v>
      </c>
      <c r="N334" s="41">
        <v>1</v>
      </c>
      <c r="O334" s="41">
        <v>180359.87</v>
      </c>
      <c r="P334" s="22" t="str">
        <f t="shared" si="10"/>
        <v>221-01-0360 COM. SAN MATIAS COSGAYA CALLE 17 S/N X 4 CONSTRUCCION DE CUARTO PARA COCINA</v>
      </c>
      <c r="Q334" s="22" t="str">
        <f t="shared" si="11"/>
        <v>1 PZA</v>
      </c>
    </row>
    <row r="335" spans="1:17" ht="36" x14ac:dyDescent="0.25">
      <c r="A335" s="42" t="s">
        <v>1499</v>
      </c>
      <c r="B335" s="35" t="s">
        <v>114</v>
      </c>
      <c r="C335" s="36" t="s">
        <v>14</v>
      </c>
      <c r="D335" s="37" t="s">
        <v>1500</v>
      </c>
      <c r="E335" s="36" t="s">
        <v>306</v>
      </c>
      <c r="F335" s="30" t="s">
        <v>112</v>
      </c>
      <c r="G335" s="38">
        <v>2</v>
      </c>
      <c r="H335" s="38">
        <v>1</v>
      </c>
      <c r="I335" s="38">
        <v>3</v>
      </c>
      <c r="J335" s="37" t="s">
        <v>1501</v>
      </c>
      <c r="K335" s="39" t="s">
        <v>1502</v>
      </c>
      <c r="L335" s="38" t="s">
        <v>1503</v>
      </c>
      <c r="M335" s="40">
        <v>1</v>
      </c>
      <c r="N335" s="41">
        <v>1</v>
      </c>
      <c r="O335" s="41">
        <v>180359.87</v>
      </c>
      <c r="P335" s="22" t="str">
        <f t="shared" si="10"/>
        <v>221-01-0125 COM. SAN MATIAS COSGAYA CALLE 11 S/N X 8 Y 10 CONSTRUCCION DE CUARTO PARA COCINA</v>
      </c>
      <c r="Q335" s="22" t="str">
        <f t="shared" si="11"/>
        <v>1 PZA</v>
      </c>
    </row>
    <row r="336" spans="1:17" ht="36" x14ac:dyDescent="0.25">
      <c r="A336" s="42" t="s">
        <v>1504</v>
      </c>
      <c r="B336" s="35" t="s">
        <v>114</v>
      </c>
      <c r="C336" s="36" t="s">
        <v>14</v>
      </c>
      <c r="D336" s="37" t="s">
        <v>1216</v>
      </c>
      <c r="E336" s="36" t="s">
        <v>306</v>
      </c>
      <c r="F336" s="30" t="s">
        <v>112</v>
      </c>
      <c r="G336" s="38">
        <v>2</v>
      </c>
      <c r="H336" s="38">
        <v>2</v>
      </c>
      <c r="I336" s="38">
        <v>4</v>
      </c>
      <c r="J336" s="37" t="s">
        <v>1505</v>
      </c>
      <c r="K336" s="39" t="s">
        <v>1506</v>
      </c>
      <c r="L336" s="38" t="s">
        <v>1507</v>
      </c>
      <c r="M336" s="40">
        <v>1</v>
      </c>
      <c r="N336" s="41">
        <v>1</v>
      </c>
      <c r="O336" s="41">
        <v>180359.87</v>
      </c>
      <c r="P336" s="22" t="str">
        <f t="shared" si="10"/>
        <v>221-01-0355 COM. SAN MATIAS COSGAYA CALLE 15 S/N X 10 Y 12 CONSTRUCCION DE CUARTO PARA COCINA</v>
      </c>
      <c r="Q336" s="22" t="str">
        <f t="shared" si="11"/>
        <v>1 PZA</v>
      </c>
    </row>
    <row r="337" spans="1:17" ht="36" x14ac:dyDescent="0.25">
      <c r="A337" s="42" t="s">
        <v>1508</v>
      </c>
      <c r="B337" s="35" t="s">
        <v>114</v>
      </c>
      <c r="C337" s="36" t="s">
        <v>14</v>
      </c>
      <c r="D337" s="37" t="s">
        <v>1509</v>
      </c>
      <c r="E337" s="36" t="s">
        <v>306</v>
      </c>
      <c r="F337" s="30" t="s">
        <v>112</v>
      </c>
      <c r="G337" s="38">
        <v>2</v>
      </c>
      <c r="H337" s="38">
        <v>1</v>
      </c>
      <c r="I337" s="38">
        <v>3</v>
      </c>
      <c r="J337" s="37" t="s">
        <v>1510</v>
      </c>
      <c r="K337" s="39" t="s">
        <v>215</v>
      </c>
      <c r="L337" s="38" t="s">
        <v>1511</v>
      </c>
      <c r="M337" s="40">
        <v>1</v>
      </c>
      <c r="N337" s="41">
        <v>1</v>
      </c>
      <c r="O337" s="41">
        <v>180359.87</v>
      </c>
      <c r="P337" s="22" t="str">
        <f t="shared" si="10"/>
        <v>221-01-0345 COM. SAN MATIAS COSGAYA CALLE 11 S/N X 20 Y 22 CONSTRUCCION DE CUARTO PARA COCINA</v>
      </c>
      <c r="Q337" s="22" t="str">
        <f t="shared" si="11"/>
        <v>1 PZA</v>
      </c>
    </row>
    <row r="338" spans="1:17" ht="36" x14ac:dyDescent="0.25">
      <c r="A338" s="42" t="s">
        <v>1512</v>
      </c>
      <c r="B338" s="35" t="s">
        <v>114</v>
      </c>
      <c r="C338" s="36" t="s">
        <v>14</v>
      </c>
      <c r="D338" s="37" t="s">
        <v>1098</v>
      </c>
      <c r="E338" s="36" t="s">
        <v>306</v>
      </c>
      <c r="F338" s="30" t="s">
        <v>112</v>
      </c>
      <c r="G338" s="38">
        <v>3</v>
      </c>
      <c r="H338" s="38">
        <v>1</v>
      </c>
      <c r="I338" s="38">
        <v>4</v>
      </c>
      <c r="J338" s="37" t="s">
        <v>1513</v>
      </c>
      <c r="K338" s="39" t="s">
        <v>1514</v>
      </c>
      <c r="L338" s="38" t="s">
        <v>1515</v>
      </c>
      <c r="M338" s="40">
        <v>1</v>
      </c>
      <c r="N338" s="41">
        <v>1</v>
      </c>
      <c r="O338" s="41">
        <v>180359.87</v>
      </c>
      <c r="P338" s="22" t="str">
        <f t="shared" si="10"/>
        <v>221-01-0683 COM. SAN MATIAS COSGAYA CALLE 20 S/N X 21 Y 23 CONSTRUCCION DE CUARTO PARA COCINA</v>
      </c>
      <c r="Q338" s="22" t="str">
        <f t="shared" si="11"/>
        <v>1 PZA</v>
      </c>
    </row>
    <row r="339" spans="1:17" ht="48" x14ac:dyDescent="0.25">
      <c r="A339" s="42" t="s">
        <v>1516</v>
      </c>
      <c r="B339" s="35" t="s">
        <v>114</v>
      </c>
      <c r="C339" s="36" t="s">
        <v>14</v>
      </c>
      <c r="D339" s="37" t="s">
        <v>1517</v>
      </c>
      <c r="E339" s="36" t="s">
        <v>306</v>
      </c>
      <c r="F339" s="30" t="s">
        <v>112</v>
      </c>
      <c r="G339" s="38">
        <v>3</v>
      </c>
      <c r="H339" s="38">
        <v>1</v>
      </c>
      <c r="I339" s="38">
        <v>4</v>
      </c>
      <c r="J339" s="37" t="s">
        <v>1518</v>
      </c>
      <c r="K339" s="39" t="s">
        <v>1519</v>
      </c>
      <c r="L339" s="38" t="s">
        <v>1520</v>
      </c>
      <c r="M339" s="40">
        <v>1</v>
      </c>
      <c r="N339" s="41">
        <v>1</v>
      </c>
      <c r="O339" s="41">
        <v>180359.87</v>
      </c>
      <c r="P339" s="22" t="str">
        <f t="shared" si="10"/>
        <v>221-01-0618 COM. SAN MATIAS COSGAYA CALLE 17 S/N X 4 Y CARRETERA A KOMCHEN CONSTRUCCION DE CUARTO PARA COCINA</v>
      </c>
      <c r="Q339" s="22" t="str">
        <f t="shared" si="11"/>
        <v>1 PZA</v>
      </c>
    </row>
    <row r="340" spans="1:17" ht="36" x14ac:dyDescent="0.25">
      <c r="A340" s="42" t="s">
        <v>1521</v>
      </c>
      <c r="B340" s="35" t="s">
        <v>114</v>
      </c>
      <c r="C340" s="36" t="s">
        <v>29</v>
      </c>
      <c r="D340" s="37" t="s">
        <v>1522</v>
      </c>
      <c r="E340" s="36" t="s">
        <v>306</v>
      </c>
      <c r="F340" s="30" t="s">
        <v>112</v>
      </c>
      <c r="G340" s="38">
        <v>2</v>
      </c>
      <c r="H340" s="38">
        <v>5</v>
      </c>
      <c r="I340" s="38">
        <v>7</v>
      </c>
      <c r="J340" s="37" t="s">
        <v>1523</v>
      </c>
      <c r="K340" s="39" t="s">
        <v>1524</v>
      </c>
      <c r="L340" s="38" t="s">
        <v>1525</v>
      </c>
      <c r="M340" s="40">
        <v>1</v>
      </c>
      <c r="N340" s="41">
        <v>1</v>
      </c>
      <c r="O340" s="41">
        <v>180359.87</v>
      </c>
      <c r="P340" s="22" t="str">
        <f t="shared" si="10"/>
        <v>221-01-0135 COM. SIERRA PAPACAL CALLE 10 S/N X 15 Y 17 CONSTRUCCION DE CUARTO PARA COCINA</v>
      </c>
      <c r="Q340" s="22" t="str">
        <f t="shared" si="11"/>
        <v>1 PZA</v>
      </c>
    </row>
    <row r="341" spans="1:17" ht="48" x14ac:dyDescent="0.25">
      <c r="A341" s="42" t="s">
        <v>1526</v>
      </c>
      <c r="B341" s="35" t="s">
        <v>114</v>
      </c>
      <c r="C341" s="36" t="s">
        <v>29</v>
      </c>
      <c r="D341" s="37" t="s">
        <v>1527</v>
      </c>
      <c r="E341" s="36" t="s">
        <v>306</v>
      </c>
      <c r="F341" s="30" t="s">
        <v>112</v>
      </c>
      <c r="G341" s="38">
        <v>3</v>
      </c>
      <c r="H341" s="38">
        <v>2</v>
      </c>
      <c r="I341" s="38">
        <v>5</v>
      </c>
      <c r="J341" s="37" t="s">
        <v>1528</v>
      </c>
      <c r="K341" s="39" t="s">
        <v>1529</v>
      </c>
      <c r="L341" s="38" t="s">
        <v>1530</v>
      </c>
      <c r="M341" s="40">
        <v>1</v>
      </c>
      <c r="N341" s="41">
        <v>1</v>
      </c>
      <c r="O341" s="41">
        <v>180359.87</v>
      </c>
      <c r="P341" s="22" t="str">
        <f t="shared" si="10"/>
        <v>221-01-0246 COM. SIERRA PAPACAL CALLE 18 S/N X 16 DIAG CONSTRUCCION DE CUARTO PARA COCINA</v>
      </c>
      <c r="Q341" s="22" t="str">
        <f t="shared" si="11"/>
        <v>1 PZA</v>
      </c>
    </row>
    <row r="342" spans="1:17" ht="36" x14ac:dyDescent="0.25">
      <c r="A342" s="42" t="s">
        <v>1531</v>
      </c>
      <c r="B342" s="35" t="s">
        <v>114</v>
      </c>
      <c r="C342" s="36" t="s">
        <v>38</v>
      </c>
      <c r="D342" s="37" t="s">
        <v>115</v>
      </c>
      <c r="E342" s="36" t="s">
        <v>306</v>
      </c>
      <c r="F342" s="30" t="s">
        <v>112</v>
      </c>
      <c r="G342" s="38">
        <v>1</v>
      </c>
      <c r="H342" s="38">
        <v>4</v>
      </c>
      <c r="I342" s="38">
        <v>5</v>
      </c>
      <c r="J342" s="37" t="s">
        <v>1532</v>
      </c>
      <c r="K342" s="39" t="s">
        <v>1533</v>
      </c>
      <c r="L342" s="38" t="s">
        <v>1534</v>
      </c>
      <c r="M342" s="40">
        <v>1</v>
      </c>
      <c r="N342" s="41">
        <v>1</v>
      </c>
      <c r="O342" s="41">
        <v>180359.87</v>
      </c>
      <c r="P342" s="22" t="str">
        <f t="shared" si="10"/>
        <v>221-01-0375 COM. SUYTUNCHEN CALLE 20 S/N X 23 CONSTRUCCION DE CUARTO PARA COCINA</v>
      </c>
      <c r="Q342" s="22" t="str">
        <f t="shared" si="11"/>
        <v>1 PZA</v>
      </c>
    </row>
    <row r="343" spans="1:17" ht="24" x14ac:dyDescent="0.25">
      <c r="A343" s="42" t="s">
        <v>1535</v>
      </c>
      <c r="B343" s="35" t="s">
        <v>114</v>
      </c>
      <c r="C343" s="36" t="s">
        <v>31</v>
      </c>
      <c r="D343" s="37" t="s">
        <v>1536</v>
      </c>
      <c r="E343" s="36" t="s">
        <v>306</v>
      </c>
      <c r="F343" s="30" t="s">
        <v>112</v>
      </c>
      <c r="G343" s="38">
        <v>0</v>
      </c>
      <c r="H343" s="38">
        <v>3</v>
      </c>
      <c r="I343" s="38">
        <v>3</v>
      </c>
      <c r="J343" s="37" t="s">
        <v>1537</v>
      </c>
      <c r="K343" s="39" t="s">
        <v>1538</v>
      </c>
      <c r="L343" s="38" t="s">
        <v>1539</v>
      </c>
      <c r="M343" s="40">
        <v>1</v>
      </c>
      <c r="N343" s="41">
        <v>1</v>
      </c>
      <c r="O343" s="41">
        <v>180359.87</v>
      </c>
      <c r="P343" s="22" t="str">
        <f t="shared" si="10"/>
        <v>221-01-0611 COM. TAHDZIBICHEN CALLE 53 S/N X 42 CONSTRUCCION DE CUARTO PARA COCINA</v>
      </c>
      <c r="Q343" s="22" t="str">
        <f t="shared" si="11"/>
        <v>1 PZA</v>
      </c>
    </row>
    <row r="344" spans="1:17" ht="36" x14ac:dyDescent="0.25">
      <c r="A344" s="42" t="s">
        <v>1540</v>
      </c>
      <c r="B344" s="35" t="s">
        <v>114</v>
      </c>
      <c r="C344" s="36" t="s">
        <v>40</v>
      </c>
      <c r="D344" s="37" t="s">
        <v>1541</v>
      </c>
      <c r="E344" s="36" t="s">
        <v>306</v>
      </c>
      <c r="F344" s="30" t="s">
        <v>112</v>
      </c>
      <c r="G344" s="38">
        <v>5</v>
      </c>
      <c r="H344" s="38">
        <v>3</v>
      </c>
      <c r="I344" s="38">
        <v>8</v>
      </c>
      <c r="J344" s="37" t="s">
        <v>1542</v>
      </c>
      <c r="K344" s="39" t="s">
        <v>1543</v>
      </c>
      <c r="L344" s="38" t="s">
        <v>1544</v>
      </c>
      <c r="M344" s="40">
        <v>1</v>
      </c>
      <c r="N344" s="41">
        <v>1</v>
      </c>
      <c r="O344" s="41">
        <v>180359.87</v>
      </c>
      <c r="P344" s="22" t="str">
        <f t="shared" si="10"/>
        <v>221-01-0549 COM. XCANATUN CALLE 20 S/N X 17 Y 19 CONSTRUCCION DE CUARTO PARA COCINA</v>
      </c>
      <c r="Q344" s="22" t="str">
        <f t="shared" si="11"/>
        <v>1 PZA</v>
      </c>
    </row>
    <row r="345" spans="1:17" ht="24" x14ac:dyDescent="0.25">
      <c r="A345" s="42" t="s">
        <v>1545</v>
      </c>
      <c r="B345" s="35" t="s">
        <v>114</v>
      </c>
      <c r="C345" s="36" t="s">
        <v>35</v>
      </c>
      <c r="D345" s="37" t="s">
        <v>1546</v>
      </c>
      <c r="E345" s="36" t="s">
        <v>306</v>
      </c>
      <c r="F345" s="30" t="s">
        <v>112</v>
      </c>
      <c r="G345" s="38">
        <v>2</v>
      </c>
      <c r="H345" s="38">
        <v>3</v>
      </c>
      <c r="I345" s="38">
        <v>5</v>
      </c>
      <c r="J345" s="37" t="s">
        <v>1547</v>
      </c>
      <c r="K345" s="39" t="s">
        <v>215</v>
      </c>
      <c r="L345" s="38" t="s">
        <v>1548</v>
      </c>
      <c r="M345" s="40">
        <v>1</v>
      </c>
      <c r="N345" s="41">
        <v>1</v>
      </c>
      <c r="O345" s="41">
        <v>180359.87</v>
      </c>
      <c r="P345" s="22" t="str">
        <f t="shared" si="10"/>
        <v>221-01-0604 COM. YAXNIC CALLE 23 S/N X 16 Y 18 CONSTRUCCION DE CUARTO PARA COCINA</v>
      </c>
      <c r="Q345" s="22" t="str">
        <f t="shared" si="11"/>
        <v>1 PZA</v>
      </c>
    </row>
    <row r="346" spans="1:17" ht="48" x14ac:dyDescent="0.25">
      <c r="A346" s="42" t="s">
        <v>1549</v>
      </c>
      <c r="B346" s="35" t="s">
        <v>103</v>
      </c>
      <c r="C346" s="36" t="s">
        <v>846</v>
      </c>
      <c r="D346" s="37" t="s">
        <v>847</v>
      </c>
      <c r="E346" s="36" t="s">
        <v>316</v>
      </c>
      <c r="F346" s="30" t="s">
        <v>112</v>
      </c>
      <c r="G346" s="38">
        <v>1</v>
      </c>
      <c r="H346" s="38">
        <v>3</v>
      </c>
      <c r="I346" s="38">
        <v>4</v>
      </c>
      <c r="J346" s="37" t="s">
        <v>848</v>
      </c>
      <c r="K346" s="39" t="s">
        <v>849</v>
      </c>
      <c r="L346" s="38" t="s">
        <v>1550</v>
      </c>
      <c r="M346" s="40">
        <v>1</v>
      </c>
      <c r="N346" s="41">
        <v>1</v>
      </c>
      <c r="O346" s="41">
        <v>112419.92</v>
      </c>
      <c r="P346" s="22" t="str">
        <f t="shared" si="10"/>
        <v>221-01-0719 COL. AMALIA SOLORZANO CALLE 17 # 512-B X 10-A Y 12 CONSTRUCCION DE CUARTOS DORMITORIO</v>
      </c>
      <c r="Q346" s="22" t="str">
        <f t="shared" si="11"/>
        <v>1 PZA</v>
      </c>
    </row>
    <row r="347" spans="1:17" ht="24" x14ac:dyDescent="0.25">
      <c r="A347" s="42" t="s">
        <v>1551</v>
      </c>
      <c r="B347" s="35" t="s">
        <v>103</v>
      </c>
      <c r="C347" s="36" t="s">
        <v>852</v>
      </c>
      <c r="D347" s="37" t="s">
        <v>1552</v>
      </c>
      <c r="E347" s="36" t="s">
        <v>316</v>
      </c>
      <c r="F347" s="30" t="s">
        <v>112</v>
      </c>
      <c r="G347" s="38">
        <v>4</v>
      </c>
      <c r="H347" s="38">
        <v>3</v>
      </c>
      <c r="I347" s="38">
        <v>7</v>
      </c>
      <c r="J347" s="37" t="s">
        <v>854</v>
      </c>
      <c r="K347" s="39" t="s">
        <v>855</v>
      </c>
      <c r="L347" s="38" t="s">
        <v>1553</v>
      </c>
      <c r="M347" s="40">
        <v>1</v>
      </c>
      <c r="N347" s="41">
        <v>1</v>
      </c>
      <c r="O347" s="41">
        <v>112419.92</v>
      </c>
      <c r="P347" s="22" t="str">
        <f t="shared" si="10"/>
        <v>221-01-0311 COL. AVILA CAMACHO CALLE 47 # 301 X 2 Y 6 CONSTRUCCION DE CUARTOS DORMITORIO</v>
      </c>
      <c r="Q347" s="22" t="str">
        <f t="shared" si="11"/>
        <v>1 PZA</v>
      </c>
    </row>
    <row r="348" spans="1:17" ht="48" x14ac:dyDescent="0.25">
      <c r="A348" s="42" t="s">
        <v>1554</v>
      </c>
      <c r="B348" s="35" t="s">
        <v>103</v>
      </c>
      <c r="C348" s="36" t="s">
        <v>858</v>
      </c>
      <c r="D348" s="37" t="s">
        <v>859</v>
      </c>
      <c r="E348" s="36" t="s">
        <v>316</v>
      </c>
      <c r="F348" s="30" t="s">
        <v>112</v>
      </c>
      <c r="G348" s="38">
        <v>3</v>
      </c>
      <c r="H348" s="38">
        <v>4</v>
      </c>
      <c r="I348" s="38">
        <v>7</v>
      </c>
      <c r="J348" s="37" t="s">
        <v>860</v>
      </c>
      <c r="K348" s="39" t="s">
        <v>861</v>
      </c>
      <c r="L348" s="38" t="s">
        <v>1555</v>
      </c>
      <c r="M348" s="40">
        <v>1</v>
      </c>
      <c r="N348" s="41">
        <v>1</v>
      </c>
      <c r="O348" s="41">
        <v>112419.92</v>
      </c>
      <c r="P348" s="22" t="str">
        <f t="shared" si="10"/>
        <v>221-01-0445 COL. CENTRO CALLE 78 # 512-A X 61 Y 65 CONSTRUCCION DE CUARTOS DORMITORIO</v>
      </c>
      <c r="Q348" s="22" t="str">
        <f t="shared" si="11"/>
        <v>1 PZA</v>
      </c>
    </row>
    <row r="349" spans="1:17" ht="48" x14ac:dyDescent="0.25">
      <c r="A349" s="42" t="s">
        <v>1556</v>
      </c>
      <c r="B349" s="35" t="s">
        <v>103</v>
      </c>
      <c r="C349" s="36" t="s">
        <v>1557</v>
      </c>
      <c r="D349" s="37" t="s">
        <v>1558</v>
      </c>
      <c r="E349" s="36" t="s">
        <v>316</v>
      </c>
      <c r="F349" s="30" t="s">
        <v>112</v>
      </c>
      <c r="G349" s="38">
        <v>1</v>
      </c>
      <c r="H349" s="38">
        <v>3</v>
      </c>
      <c r="I349" s="38">
        <v>4</v>
      </c>
      <c r="J349" s="37" t="s">
        <v>1559</v>
      </c>
      <c r="K349" s="39" t="s">
        <v>1560</v>
      </c>
      <c r="L349" s="38" t="s">
        <v>1561</v>
      </c>
      <c r="M349" s="40">
        <v>1</v>
      </c>
      <c r="N349" s="41">
        <v>1</v>
      </c>
      <c r="O349" s="41">
        <v>112419.92</v>
      </c>
      <c r="P349" s="22" t="str">
        <f t="shared" si="10"/>
        <v>221-01-0692 COL. DELIO MORENO CANTON CALLE 64 # 662 X 103 Y 105 CONSTRUCCION DE CUARTOS DORMITORIO</v>
      </c>
      <c r="Q349" s="22" t="str">
        <f t="shared" si="11"/>
        <v>1 PZA</v>
      </c>
    </row>
    <row r="350" spans="1:17" ht="48" x14ac:dyDescent="0.25">
      <c r="A350" s="42" t="s">
        <v>1562</v>
      </c>
      <c r="B350" s="35" t="s">
        <v>103</v>
      </c>
      <c r="C350" s="36" t="s">
        <v>864</v>
      </c>
      <c r="D350" s="37" t="s">
        <v>865</v>
      </c>
      <c r="E350" s="36" t="s">
        <v>316</v>
      </c>
      <c r="F350" s="30" t="s">
        <v>112</v>
      </c>
      <c r="G350" s="38">
        <v>2</v>
      </c>
      <c r="H350" s="38">
        <v>1</v>
      </c>
      <c r="I350" s="38">
        <v>3</v>
      </c>
      <c r="J350" s="37" t="s">
        <v>866</v>
      </c>
      <c r="K350" s="39" t="s">
        <v>867</v>
      </c>
      <c r="L350" s="38" t="s">
        <v>1563</v>
      </c>
      <c r="M350" s="40">
        <v>1</v>
      </c>
      <c r="N350" s="41">
        <v>1</v>
      </c>
      <c r="O350" s="41">
        <v>112419.92</v>
      </c>
      <c r="P350" s="22" t="str">
        <f t="shared" si="10"/>
        <v>221-01-0721 COL. DOLORES OTERO CALLE 105 # 484 X 54-A Y 56 CONSTRUCCION DE CUARTOS DORMITORIO</v>
      </c>
      <c r="Q350" s="22" t="str">
        <f t="shared" si="11"/>
        <v>1 PZA</v>
      </c>
    </row>
    <row r="351" spans="1:17" ht="36" x14ac:dyDescent="0.25">
      <c r="A351" s="42" t="s">
        <v>1564</v>
      </c>
      <c r="B351" s="35" t="s">
        <v>103</v>
      </c>
      <c r="C351" s="36" t="s">
        <v>16</v>
      </c>
      <c r="D351" s="37" t="s">
        <v>1565</v>
      </c>
      <c r="E351" s="36" t="s">
        <v>316</v>
      </c>
      <c r="F351" s="30" t="s">
        <v>112</v>
      </c>
      <c r="G351" s="38">
        <v>0</v>
      </c>
      <c r="H351" s="38">
        <v>4</v>
      </c>
      <c r="I351" s="38">
        <v>4</v>
      </c>
      <c r="J351" s="37" t="s">
        <v>1566</v>
      </c>
      <c r="K351" s="39" t="s">
        <v>1567</v>
      </c>
      <c r="L351" s="38" t="s">
        <v>1568</v>
      </c>
      <c r="M351" s="40">
        <v>1</v>
      </c>
      <c r="N351" s="41">
        <v>1</v>
      </c>
      <c r="O351" s="41">
        <v>112419.92</v>
      </c>
      <c r="P351" s="22" t="str">
        <f t="shared" si="10"/>
        <v>221-01-0081 COL. DZUNUNCAN CALLE 185-A S/N X 92-A Y 94 CONSTRUCCION DE CUARTOS DORMITORIO</v>
      </c>
      <c r="Q351" s="22" t="str">
        <f t="shared" si="11"/>
        <v>1 PZA</v>
      </c>
    </row>
    <row r="352" spans="1:17" ht="36" x14ac:dyDescent="0.25">
      <c r="A352" s="42" t="s">
        <v>1569</v>
      </c>
      <c r="B352" s="35" t="s">
        <v>103</v>
      </c>
      <c r="C352" s="36" t="s">
        <v>104</v>
      </c>
      <c r="D352" s="37" t="s">
        <v>1570</v>
      </c>
      <c r="E352" s="36" t="s">
        <v>316</v>
      </c>
      <c r="F352" s="30" t="s">
        <v>112</v>
      </c>
      <c r="G352" s="38">
        <v>1</v>
      </c>
      <c r="H352" s="38">
        <v>3</v>
      </c>
      <c r="I352" s="38">
        <v>4</v>
      </c>
      <c r="J352" s="37" t="s">
        <v>1571</v>
      </c>
      <c r="K352" s="39" t="s">
        <v>1572</v>
      </c>
      <c r="L352" s="38" t="s">
        <v>1573</v>
      </c>
      <c r="M352" s="40">
        <v>1</v>
      </c>
      <c r="N352" s="41">
        <v>1</v>
      </c>
      <c r="O352" s="41">
        <v>112419.92</v>
      </c>
      <c r="P352" s="22" t="str">
        <f t="shared" si="10"/>
        <v>221-01-0075 COL. EL ROBLE AGRICOLA CALLE 59-B # 338 X 10 Y 8-C CONSTRUCCION DE CUARTOS DORMITORIO</v>
      </c>
      <c r="Q352" s="22" t="str">
        <f t="shared" si="11"/>
        <v>1 PZA</v>
      </c>
    </row>
    <row r="353" spans="1:17" ht="36" x14ac:dyDescent="0.25">
      <c r="A353" s="42" t="s">
        <v>1574</v>
      </c>
      <c r="B353" s="35" t="s">
        <v>103</v>
      </c>
      <c r="C353" s="36" t="s">
        <v>701</v>
      </c>
      <c r="D353" s="37" t="s">
        <v>890</v>
      </c>
      <c r="E353" s="36" t="s">
        <v>316</v>
      </c>
      <c r="F353" s="30" t="s">
        <v>112</v>
      </c>
      <c r="G353" s="38">
        <v>2</v>
      </c>
      <c r="H353" s="38">
        <v>2</v>
      </c>
      <c r="I353" s="38">
        <v>4</v>
      </c>
      <c r="J353" s="37" t="s">
        <v>891</v>
      </c>
      <c r="K353" s="39" t="s">
        <v>892</v>
      </c>
      <c r="L353" s="38" t="s">
        <v>1575</v>
      </c>
      <c r="M353" s="40">
        <v>1</v>
      </c>
      <c r="N353" s="41">
        <v>1</v>
      </c>
      <c r="O353" s="41">
        <v>112419.92</v>
      </c>
      <c r="P353" s="22" t="str">
        <f t="shared" si="10"/>
        <v>221-01-0189 COL. EMILIANO ZAPATA SUR I Y II CALLE 151-A S/N X 94 Y 96-B CONSTRUCCION DE CUARTOS DORMITORIO</v>
      </c>
      <c r="Q353" s="22" t="str">
        <f t="shared" si="11"/>
        <v>1 PZA</v>
      </c>
    </row>
    <row r="354" spans="1:17" ht="36" x14ac:dyDescent="0.25">
      <c r="A354" s="42" t="s">
        <v>1576</v>
      </c>
      <c r="B354" s="35" t="s">
        <v>103</v>
      </c>
      <c r="C354" s="36" t="s">
        <v>701</v>
      </c>
      <c r="D354" s="37" t="s">
        <v>890</v>
      </c>
      <c r="E354" s="36" t="s">
        <v>316</v>
      </c>
      <c r="F354" s="30" t="s">
        <v>112</v>
      </c>
      <c r="G354" s="38">
        <v>3</v>
      </c>
      <c r="H354" s="38">
        <v>1</v>
      </c>
      <c r="I354" s="38">
        <v>4</v>
      </c>
      <c r="J354" s="37" t="s">
        <v>895</v>
      </c>
      <c r="K354" s="39" t="s">
        <v>896</v>
      </c>
      <c r="L354" s="38" t="s">
        <v>1577</v>
      </c>
      <c r="M354" s="40">
        <v>1</v>
      </c>
      <c r="N354" s="41">
        <v>1</v>
      </c>
      <c r="O354" s="41">
        <v>112419.92</v>
      </c>
      <c r="P354" s="22" t="str">
        <f t="shared" si="10"/>
        <v>221-01-0187 COL. EMILIANO ZAPATA SUR I Y II CALLE 151-A S/N X 94 Y 96-B CONSTRUCCION DE CUARTOS DORMITORIO</v>
      </c>
      <c r="Q354" s="22" t="str">
        <f t="shared" si="11"/>
        <v>1 PZA</v>
      </c>
    </row>
    <row r="355" spans="1:17" ht="48" x14ac:dyDescent="0.25">
      <c r="A355" s="42" t="s">
        <v>1578</v>
      </c>
      <c r="B355" s="35" t="s">
        <v>103</v>
      </c>
      <c r="C355" s="36" t="s">
        <v>701</v>
      </c>
      <c r="D355" s="37" t="s">
        <v>899</v>
      </c>
      <c r="E355" s="36" t="s">
        <v>316</v>
      </c>
      <c r="F355" s="30" t="s">
        <v>112</v>
      </c>
      <c r="G355" s="38">
        <v>2</v>
      </c>
      <c r="H355" s="38">
        <v>3</v>
      </c>
      <c r="I355" s="38">
        <v>5</v>
      </c>
      <c r="J355" s="37" t="s">
        <v>900</v>
      </c>
      <c r="K355" s="39" t="s">
        <v>901</v>
      </c>
      <c r="L355" s="38" t="s">
        <v>1579</v>
      </c>
      <c r="M355" s="40">
        <v>1</v>
      </c>
      <c r="N355" s="41">
        <v>1</v>
      </c>
      <c r="O355" s="41">
        <v>112419.92</v>
      </c>
      <c r="P355" s="22" t="str">
        <f t="shared" si="10"/>
        <v>221-01-0185 COL. EMILIANO ZAPATA SUR I Y II CALLE 94 S/N X 151 Y 151-A CONSTRUCCION DE CUARTOS DORMITORIO</v>
      </c>
      <c r="Q355" s="22" t="str">
        <f t="shared" si="11"/>
        <v>1 PZA</v>
      </c>
    </row>
    <row r="356" spans="1:17" ht="60" x14ac:dyDescent="0.25">
      <c r="A356" s="42" t="s">
        <v>1580</v>
      </c>
      <c r="B356" s="35" t="s">
        <v>103</v>
      </c>
      <c r="C356" s="36" t="s">
        <v>701</v>
      </c>
      <c r="D356" s="37" t="s">
        <v>885</v>
      </c>
      <c r="E356" s="36" t="s">
        <v>316</v>
      </c>
      <c r="F356" s="30" t="s">
        <v>112</v>
      </c>
      <c r="G356" s="38">
        <v>3</v>
      </c>
      <c r="H356" s="38">
        <v>2</v>
      </c>
      <c r="I356" s="38">
        <v>5</v>
      </c>
      <c r="J356" s="37" t="s">
        <v>886</v>
      </c>
      <c r="K356" s="39" t="s">
        <v>887</v>
      </c>
      <c r="L356" s="38" t="s">
        <v>1581</v>
      </c>
      <c r="M356" s="40">
        <v>1</v>
      </c>
      <c r="N356" s="41">
        <v>1</v>
      </c>
      <c r="O356" s="41">
        <v>112419.92</v>
      </c>
      <c r="P356" s="22" t="str">
        <f t="shared" si="10"/>
        <v>221-01-0179 COL. EMILIANO ZAPATA SUR I Y II CALLE 151-1 PRIVADA S/N X 94 CONSTRUCCION DE CUARTOS DORMITORIO</v>
      </c>
      <c r="Q356" s="22" t="str">
        <f t="shared" si="11"/>
        <v>1 PZA</v>
      </c>
    </row>
    <row r="357" spans="1:17" ht="36" x14ac:dyDescent="0.25">
      <c r="A357" s="42" t="s">
        <v>1582</v>
      </c>
      <c r="B357" s="35" t="s">
        <v>103</v>
      </c>
      <c r="C357" s="36" t="s">
        <v>701</v>
      </c>
      <c r="D357" s="37" t="s">
        <v>890</v>
      </c>
      <c r="E357" s="36" t="s">
        <v>316</v>
      </c>
      <c r="F357" s="30" t="s">
        <v>112</v>
      </c>
      <c r="G357" s="38">
        <v>1</v>
      </c>
      <c r="H357" s="38">
        <v>3</v>
      </c>
      <c r="I357" s="38">
        <v>4</v>
      </c>
      <c r="J357" s="37" t="s">
        <v>932</v>
      </c>
      <c r="K357" s="39" t="s">
        <v>933</v>
      </c>
      <c r="L357" s="38" t="s">
        <v>1583</v>
      </c>
      <c r="M357" s="40">
        <v>1</v>
      </c>
      <c r="N357" s="41">
        <v>1</v>
      </c>
      <c r="O357" s="41">
        <v>112419.92</v>
      </c>
      <c r="P357" s="22" t="str">
        <f t="shared" si="10"/>
        <v>221-01-0039 COL. EMILIANO ZAPATA SUR I Y II CALLE 151-A S/N X 94 Y 96-B CONSTRUCCION DE CUARTOS DORMITORIO</v>
      </c>
      <c r="Q357" s="22" t="str">
        <f t="shared" si="11"/>
        <v>1 PZA</v>
      </c>
    </row>
    <row r="358" spans="1:17" ht="36" x14ac:dyDescent="0.25">
      <c r="A358" s="42" t="s">
        <v>1584</v>
      </c>
      <c r="B358" s="35" t="s">
        <v>103</v>
      </c>
      <c r="C358" s="36" t="s">
        <v>701</v>
      </c>
      <c r="D358" s="37" t="s">
        <v>885</v>
      </c>
      <c r="E358" s="36" t="s">
        <v>316</v>
      </c>
      <c r="F358" s="30" t="s">
        <v>112</v>
      </c>
      <c r="G358" s="38">
        <v>2</v>
      </c>
      <c r="H358" s="38">
        <v>1</v>
      </c>
      <c r="I358" s="38">
        <v>3</v>
      </c>
      <c r="J358" s="37" t="s">
        <v>908</v>
      </c>
      <c r="K358" s="39" t="s">
        <v>909</v>
      </c>
      <c r="L358" s="38" t="s">
        <v>1585</v>
      </c>
      <c r="M358" s="40">
        <v>1</v>
      </c>
      <c r="N358" s="41">
        <v>1</v>
      </c>
      <c r="O358" s="41">
        <v>112419.92</v>
      </c>
      <c r="P358" s="22" t="str">
        <f t="shared" si="10"/>
        <v>221-01-0181 COL. EMILIANO ZAPATA SUR I Y II CALLE 151-1 PRIVADA S/N X 94 CONSTRUCCION DE CUARTOS DORMITORIO</v>
      </c>
      <c r="Q358" s="22" t="str">
        <f t="shared" si="11"/>
        <v>1 PZA</v>
      </c>
    </row>
    <row r="359" spans="1:17" ht="48" x14ac:dyDescent="0.25">
      <c r="A359" s="42" t="s">
        <v>1586</v>
      </c>
      <c r="B359" s="35" t="s">
        <v>103</v>
      </c>
      <c r="C359" s="36" t="s">
        <v>701</v>
      </c>
      <c r="D359" s="37" t="s">
        <v>1587</v>
      </c>
      <c r="E359" s="36" t="s">
        <v>316</v>
      </c>
      <c r="F359" s="30" t="s">
        <v>112</v>
      </c>
      <c r="G359" s="38">
        <v>4</v>
      </c>
      <c r="H359" s="38">
        <v>5</v>
      </c>
      <c r="I359" s="38">
        <v>9</v>
      </c>
      <c r="J359" s="37" t="s">
        <v>1588</v>
      </c>
      <c r="K359" s="39" t="s">
        <v>1589</v>
      </c>
      <c r="L359" s="38" t="s">
        <v>1590</v>
      </c>
      <c r="M359" s="40">
        <v>1</v>
      </c>
      <c r="N359" s="41">
        <v>1</v>
      </c>
      <c r="O359" s="41">
        <v>112419.92</v>
      </c>
      <c r="P359" s="22" t="str">
        <f t="shared" si="10"/>
        <v>221-01-0602 COL. EMILIANO ZAPATA SUR I Y II CALLE 96-A # 316-A X 145 Y 147 CONSTRUCCION DE CUARTOS DORMITORIO</v>
      </c>
      <c r="Q359" s="22" t="str">
        <f t="shared" si="11"/>
        <v>1 PZA</v>
      </c>
    </row>
    <row r="360" spans="1:17" ht="36" x14ac:dyDescent="0.25">
      <c r="A360" s="42" t="s">
        <v>1591</v>
      </c>
      <c r="B360" s="35" t="s">
        <v>103</v>
      </c>
      <c r="C360" s="36" t="s">
        <v>701</v>
      </c>
      <c r="D360" s="37" t="s">
        <v>890</v>
      </c>
      <c r="E360" s="36" t="s">
        <v>316</v>
      </c>
      <c r="F360" s="30" t="s">
        <v>112</v>
      </c>
      <c r="G360" s="38">
        <v>3</v>
      </c>
      <c r="H360" s="38">
        <v>1</v>
      </c>
      <c r="I360" s="38">
        <v>4</v>
      </c>
      <c r="J360" s="37" t="s">
        <v>1368</v>
      </c>
      <c r="K360" s="39" t="s">
        <v>1369</v>
      </c>
      <c r="L360" s="38" t="s">
        <v>1592</v>
      </c>
      <c r="M360" s="40">
        <v>1</v>
      </c>
      <c r="N360" s="41">
        <v>1</v>
      </c>
      <c r="O360" s="41">
        <v>112419.92</v>
      </c>
      <c r="P360" s="22" t="str">
        <f t="shared" si="10"/>
        <v>221-01-0173 COL. EMILIANO ZAPATA SUR I Y II CALLE 151-A S/N X 94 Y 96-B CONSTRUCCION DE CUARTOS DORMITORIO</v>
      </c>
      <c r="Q360" s="22" t="str">
        <f t="shared" si="11"/>
        <v>1 PZA</v>
      </c>
    </row>
    <row r="361" spans="1:17" ht="36" x14ac:dyDescent="0.25">
      <c r="A361" s="42" t="s">
        <v>1593</v>
      </c>
      <c r="B361" s="35" t="s">
        <v>103</v>
      </c>
      <c r="C361" s="36" t="s">
        <v>701</v>
      </c>
      <c r="D361" s="37" t="s">
        <v>890</v>
      </c>
      <c r="E361" s="36" t="s">
        <v>316</v>
      </c>
      <c r="F361" s="30" t="s">
        <v>112</v>
      </c>
      <c r="G361" s="38">
        <v>0</v>
      </c>
      <c r="H361" s="38">
        <v>2</v>
      </c>
      <c r="I361" s="38">
        <v>2</v>
      </c>
      <c r="J361" s="37" t="s">
        <v>924</v>
      </c>
      <c r="K361" s="39" t="s">
        <v>925</v>
      </c>
      <c r="L361" s="38" t="s">
        <v>1594</v>
      </c>
      <c r="M361" s="40">
        <v>1</v>
      </c>
      <c r="N361" s="41">
        <v>1</v>
      </c>
      <c r="O361" s="41">
        <v>112419.92</v>
      </c>
      <c r="P361" s="22" t="str">
        <f t="shared" si="10"/>
        <v>221-01-0171 COL. EMILIANO ZAPATA SUR I Y II CALLE 151-A S/N X 94 Y 96-B CONSTRUCCION DE CUARTOS DORMITORIO</v>
      </c>
      <c r="Q361" s="22" t="str">
        <f t="shared" si="11"/>
        <v>1 PZA</v>
      </c>
    </row>
    <row r="362" spans="1:17" ht="48" x14ac:dyDescent="0.25">
      <c r="A362" s="42" t="s">
        <v>1595</v>
      </c>
      <c r="B362" s="35" t="s">
        <v>103</v>
      </c>
      <c r="C362" s="36" t="s">
        <v>701</v>
      </c>
      <c r="D362" s="37" t="s">
        <v>904</v>
      </c>
      <c r="E362" s="36" t="s">
        <v>316</v>
      </c>
      <c r="F362" s="30" t="s">
        <v>112</v>
      </c>
      <c r="G362" s="38">
        <v>0</v>
      </c>
      <c r="H362" s="38">
        <v>3</v>
      </c>
      <c r="I362" s="38">
        <v>3</v>
      </c>
      <c r="J362" s="37" t="s">
        <v>928</v>
      </c>
      <c r="K362" s="39" t="s">
        <v>929</v>
      </c>
      <c r="L362" s="38" t="s">
        <v>1596</v>
      </c>
      <c r="M362" s="40">
        <v>1</v>
      </c>
      <c r="N362" s="41">
        <v>1</v>
      </c>
      <c r="O362" s="41">
        <v>112419.92</v>
      </c>
      <c r="P362" s="22" t="str">
        <f t="shared" si="10"/>
        <v>221-01-0169 COL. EMILIANO ZAPATA SUR I Y II CALLE 151 S/N X 94 Y 96-B CONSTRUCCION DE CUARTOS DORMITORIO</v>
      </c>
      <c r="Q362" s="22" t="str">
        <f t="shared" si="11"/>
        <v>1 PZA</v>
      </c>
    </row>
    <row r="363" spans="1:17" ht="36" x14ac:dyDescent="0.25">
      <c r="A363" s="42" t="s">
        <v>1597</v>
      </c>
      <c r="B363" s="35" t="s">
        <v>103</v>
      </c>
      <c r="C363" s="36" t="s">
        <v>701</v>
      </c>
      <c r="D363" s="37" t="s">
        <v>904</v>
      </c>
      <c r="E363" s="36" t="s">
        <v>316</v>
      </c>
      <c r="F363" s="30" t="s">
        <v>112</v>
      </c>
      <c r="G363" s="38">
        <v>1</v>
      </c>
      <c r="H363" s="38">
        <v>1</v>
      </c>
      <c r="I363" s="38">
        <v>2</v>
      </c>
      <c r="J363" s="37" t="s">
        <v>912</v>
      </c>
      <c r="K363" s="39" t="s">
        <v>913</v>
      </c>
      <c r="L363" s="38" t="s">
        <v>1598</v>
      </c>
      <c r="M363" s="40">
        <v>1</v>
      </c>
      <c r="N363" s="41">
        <v>1</v>
      </c>
      <c r="O363" s="41">
        <v>112419.92</v>
      </c>
      <c r="P363" s="22" t="str">
        <f t="shared" si="10"/>
        <v>221-01-0167 COL. EMILIANO ZAPATA SUR I Y II CALLE 151 S/N X 94 Y 96-B CONSTRUCCION DE CUARTOS DORMITORIO</v>
      </c>
      <c r="Q363" s="22" t="str">
        <f t="shared" si="11"/>
        <v>1 PZA</v>
      </c>
    </row>
    <row r="364" spans="1:17" ht="36" x14ac:dyDescent="0.25">
      <c r="A364" s="42" t="s">
        <v>1599</v>
      </c>
      <c r="B364" s="35" t="s">
        <v>103</v>
      </c>
      <c r="C364" s="36" t="s">
        <v>701</v>
      </c>
      <c r="D364" s="37" t="s">
        <v>904</v>
      </c>
      <c r="E364" s="36" t="s">
        <v>316</v>
      </c>
      <c r="F364" s="30" t="s">
        <v>112</v>
      </c>
      <c r="G364" s="38">
        <v>3</v>
      </c>
      <c r="H364" s="38">
        <v>1</v>
      </c>
      <c r="I364" s="38">
        <v>4</v>
      </c>
      <c r="J364" s="37" t="s">
        <v>916</v>
      </c>
      <c r="K364" s="39" t="s">
        <v>917</v>
      </c>
      <c r="L364" s="38" t="s">
        <v>1600</v>
      </c>
      <c r="M364" s="40">
        <v>1</v>
      </c>
      <c r="N364" s="41">
        <v>1</v>
      </c>
      <c r="O364" s="41">
        <v>112419.92</v>
      </c>
      <c r="P364" s="22" t="str">
        <f t="shared" si="10"/>
        <v>221-01-0177 COL. EMILIANO ZAPATA SUR I Y II CALLE 151 S/N X 94 Y 96-B CONSTRUCCION DE CUARTOS DORMITORIO</v>
      </c>
      <c r="Q364" s="22" t="str">
        <f t="shared" si="11"/>
        <v>1 PZA</v>
      </c>
    </row>
    <row r="365" spans="1:17" ht="36" x14ac:dyDescent="0.25">
      <c r="A365" s="42" t="s">
        <v>1601</v>
      </c>
      <c r="B365" s="35" t="s">
        <v>103</v>
      </c>
      <c r="C365" s="36" t="s">
        <v>621</v>
      </c>
      <c r="D365" s="37" t="s">
        <v>936</v>
      </c>
      <c r="E365" s="36" t="s">
        <v>316</v>
      </c>
      <c r="F365" s="30" t="s">
        <v>112</v>
      </c>
      <c r="G365" s="38">
        <v>1</v>
      </c>
      <c r="H365" s="38">
        <v>0</v>
      </c>
      <c r="I365" s="38">
        <v>1</v>
      </c>
      <c r="J365" s="37" t="s">
        <v>937</v>
      </c>
      <c r="K365" s="39" t="s">
        <v>938</v>
      </c>
      <c r="L365" s="38" t="s">
        <v>1602</v>
      </c>
      <c r="M365" s="40">
        <v>1</v>
      </c>
      <c r="N365" s="41">
        <v>1</v>
      </c>
      <c r="O365" s="41">
        <v>112419.92</v>
      </c>
      <c r="P365" s="22" t="str">
        <f t="shared" si="10"/>
        <v>221-01-0037 COL. EMILIANO ZAPATA SUR III CALLE 165-A S/N X 94 Y 94-A CONSTRUCCION DE CUARTOS DORMITORIO</v>
      </c>
      <c r="Q365" s="22" t="str">
        <f t="shared" si="11"/>
        <v>1 PZA</v>
      </c>
    </row>
    <row r="366" spans="1:17" ht="36" x14ac:dyDescent="0.25">
      <c r="A366" s="42" t="s">
        <v>1603</v>
      </c>
      <c r="B366" s="35" t="s">
        <v>103</v>
      </c>
      <c r="C366" s="36" t="s">
        <v>621</v>
      </c>
      <c r="D366" s="37" t="s">
        <v>941</v>
      </c>
      <c r="E366" s="36" t="s">
        <v>316</v>
      </c>
      <c r="F366" s="30" t="s">
        <v>112</v>
      </c>
      <c r="G366" s="38">
        <v>1</v>
      </c>
      <c r="H366" s="38">
        <v>3</v>
      </c>
      <c r="I366" s="38">
        <v>4</v>
      </c>
      <c r="J366" s="37" t="s">
        <v>942</v>
      </c>
      <c r="K366" s="39" t="s">
        <v>943</v>
      </c>
      <c r="L366" s="38" t="s">
        <v>1604</v>
      </c>
      <c r="M366" s="40">
        <v>1</v>
      </c>
      <c r="N366" s="41">
        <v>1</v>
      </c>
      <c r="O366" s="41">
        <v>112419.92</v>
      </c>
      <c r="P366" s="22" t="str">
        <f t="shared" si="10"/>
        <v>221-01-0517 COL. EMILIANO ZAPATA SUR III CALLE 86 # 377-F X 155 Y 157 CONSTRUCCION DE CUARTOS DORMITORIO</v>
      </c>
      <c r="Q366" s="22" t="str">
        <f t="shared" si="11"/>
        <v>1 PZA</v>
      </c>
    </row>
    <row r="367" spans="1:17" ht="36" x14ac:dyDescent="0.25">
      <c r="A367" s="42" t="s">
        <v>1605</v>
      </c>
      <c r="B367" s="35" t="s">
        <v>103</v>
      </c>
      <c r="C367" s="36" t="s">
        <v>1606</v>
      </c>
      <c r="D367" s="37" t="s">
        <v>1607</v>
      </c>
      <c r="E367" s="36" t="s">
        <v>316</v>
      </c>
      <c r="F367" s="30" t="s">
        <v>112</v>
      </c>
      <c r="G367" s="38">
        <v>2</v>
      </c>
      <c r="H367" s="38">
        <v>1</v>
      </c>
      <c r="I367" s="38">
        <v>3</v>
      </c>
      <c r="J367" s="37" t="s">
        <v>1608</v>
      </c>
      <c r="K367" s="39" t="s">
        <v>1609</v>
      </c>
      <c r="L367" s="38" t="s">
        <v>1610</v>
      </c>
      <c r="M367" s="40">
        <v>1</v>
      </c>
      <c r="N367" s="41">
        <v>1</v>
      </c>
      <c r="O367" s="41">
        <v>112419.92</v>
      </c>
      <c r="P367" s="22" t="str">
        <f t="shared" si="10"/>
        <v>221-01-0061 COL. FRANCISCO I. MADERO CALLE 36 # 202-I X 33 Y 35 CONSTRUCCION DE CUARTOS DORMITORIO</v>
      </c>
      <c r="Q367" s="22" t="str">
        <f t="shared" si="11"/>
        <v>1 PZA</v>
      </c>
    </row>
    <row r="368" spans="1:17" ht="48" x14ac:dyDescent="0.25">
      <c r="A368" s="42" t="s">
        <v>1611</v>
      </c>
      <c r="B368" s="35" t="s">
        <v>103</v>
      </c>
      <c r="C368" s="36" t="s">
        <v>121</v>
      </c>
      <c r="D368" s="37" t="s">
        <v>1612</v>
      </c>
      <c r="E368" s="36" t="s">
        <v>316</v>
      </c>
      <c r="F368" s="30" t="s">
        <v>112</v>
      </c>
      <c r="G368" s="38">
        <v>1</v>
      </c>
      <c r="H368" s="38">
        <v>3</v>
      </c>
      <c r="I368" s="38">
        <v>4</v>
      </c>
      <c r="J368" s="37" t="s">
        <v>1613</v>
      </c>
      <c r="K368" s="39" t="s">
        <v>1614</v>
      </c>
      <c r="L368" s="38" t="s">
        <v>1615</v>
      </c>
      <c r="M368" s="40">
        <v>1</v>
      </c>
      <c r="N368" s="41">
        <v>1</v>
      </c>
      <c r="O368" s="41">
        <v>112419.92</v>
      </c>
      <c r="P368" s="22" t="str">
        <f t="shared" si="10"/>
        <v>221-01-0521 COL. GUADALUPANA CALLE 187-B1 # 85 X 58 Y 60 CONSTRUCCION DE CUARTOS DORMITORIO</v>
      </c>
      <c r="Q368" s="22" t="str">
        <f t="shared" si="11"/>
        <v>1 PZA</v>
      </c>
    </row>
    <row r="369" spans="1:17" ht="24" x14ac:dyDescent="0.25">
      <c r="A369" s="42" t="s">
        <v>1616</v>
      </c>
      <c r="B369" s="35" t="s">
        <v>103</v>
      </c>
      <c r="C369" s="36" t="s">
        <v>121</v>
      </c>
      <c r="D369" s="37" t="s">
        <v>1617</v>
      </c>
      <c r="E369" s="36" t="s">
        <v>316</v>
      </c>
      <c r="F369" s="30" t="s">
        <v>112</v>
      </c>
      <c r="G369" s="38">
        <v>1</v>
      </c>
      <c r="H369" s="38">
        <v>4</v>
      </c>
      <c r="I369" s="38">
        <v>5</v>
      </c>
      <c r="J369" s="37" t="s">
        <v>1618</v>
      </c>
      <c r="K369" s="39" t="s">
        <v>1619</v>
      </c>
      <c r="L369" s="38" t="s">
        <v>1620</v>
      </c>
      <c r="M369" s="40">
        <v>1</v>
      </c>
      <c r="N369" s="41">
        <v>1</v>
      </c>
      <c r="O369" s="41">
        <v>112419.92</v>
      </c>
      <c r="P369" s="22" t="str">
        <f t="shared" si="10"/>
        <v>221-01-0522 COL. GUADALUPANA CALLE 187-C # 103 X 58 Y 60 CONSTRUCCION DE CUARTOS DORMITORIO</v>
      </c>
      <c r="Q369" s="22" t="str">
        <f t="shared" si="11"/>
        <v>1 PZA</v>
      </c>
    </row>
    <row r="370" spans="1:17" ht="48" x14ac:dyDescent="0.25">
      <c r="A370" s="42" t="s">
        <v>1621</v>
      </c>
      <c r="B370" s="35" t="s">
        <v>103</v>
      </c>
      <c r="C370" s="36" t="s">
        <v>946</v>
      </c>
      <c r="D370" s="37" t="s">
        <v>1622</v>
      </c>
      <c r="E370" s="36" t="s">
        <v>316</v>
      </c>
      <c r="F370" s="30" t="s">
        <v>112</v>
      </c>
      <c r="G370" s="38">
        <v>1</v>
      </c>
      <c r="H370" s="38">
        <v>2</v>
      </c>
      <c r="I370" s="38">
        <v>3</v>
      </c>
      <c r="J370" s="37" t="s">
        <v>1623</v>
      </c>
      <c r="K370" s="39" t="s">
        <v>1624</v>
      </c>
      <c r="L370" s="38" t="s">
        <v>1625</v>
      </c>
      <c r="M370" s="40">
        <v>1</v>
      </c>
      <c r="N370" s="41">
        <v>1</v>
      </c>
      <c r="O370" s="41">
        <v>112419.92</v>
      </c>
      <c r="P370" s="22" t="str">
        <f t="shared" si="10"/>
        <v>221-01-0714 COL. JACINTO CANEK CALLE 195 # 528 X 44-E Y 46 CONSTRUCCION DE CUARTOS DORMITORIO</v>
      </c>
      <c r="Q370" s="22" t="str">
        <f t="shared" si="11"/>
        <v>1 PZA</v>
      </c>
    </row>
    <row r="371" spans="1:17" ht="24" x14ac:dyDescent="0.25">
      <c r="A371" s="42" t="s">
        <v>1626</v>
      </c>
      <c r="B371" s="35" t="s">
        <v>103</v>
      </c>
      <c r="C371" s="36" t="s">
        <v>946</v>
      </c>
      <c r="D371" s="37" t="s">
        <v>1627</v>
      </c>
      <c r="E371" s="36" t="s">
        <v>316</v>
      </c>
      <c r="F371" s="30" t="s">
        <v>112</v>
      </c>
      <c r="G371" s="38">
        <v>1</v>
      </c>
      <c r="H371" s="38">
        <v>2</v>
      </c>
      <c r="I371" s="38">
        <v>3</v>
      </c>
      <c r="J371" s="37" t="s">
        <v>1628</v>
      </c>
      <c r="K371" s="39" t="s">
        <v>1629</v>
      </c>
      <c r="L371" s="38" t="s">
        <v>1630</v>
      </c>
      <c r="M371" s="40">
        <v>1</v>
      </c>
      <c r="N371" s="41">
        <v>1</v>
      </c>
      <c r="O371" s="41">
        <v>112419.92</v>
      </c>
      <c r="P371" s="22" t="str">
        <f t="shared" si="10"/>
        <v>221-01-0713 COL. JACINTO CANEK CALLE 191-A # 496 X 46 Y 48 CONSTRUCCION DE CUARTOS DORMITORIO</v>
      </c>
      <c r="Q371" s="22" t="str">
        <f t="shared" si="11"/>
        <v>1 PZA</v>
      </c>
    </row>
    <row r="372" spans="1:17" ht="36" x14ac:dyDescent="0.25">
      <c r="A372" s="42" t="s">
        <v>1631</v>
      </c>
      <c r="B372" s="35" t="s">
        <v>103</v>
      </c>
      <c r="C372" s="36" t="s">
        <v>946</v>
      </c>
      <c r="D372" s="37" t="s">
        <v>1632</v>
      </c>
      <c r="E372" s="36" t="s">
        <v>316</v>
      </c>
      <c r="F372" s="30" t="s">
        <v>112</v>
      </c>
      <c r="G372" s="38">
        <v>3</v>
      </c>
      <c r="H372" s="38">
        <v>1</v>
      </c>
      <c r="I372" s="38">
        <v>4</v>
      </c>
      <c r="J372" s="37" t="s">
        <v>1633</v>
      </c>
      <c r="K372" s="39" t="s">
        <v>1634</v>
      </c>
      <c r="L372" s="38" t="s">
        <v>1635</v>
      </c>
      <c r="M372" s="40">
        <v>1</v>
      </c>
      <c r="N372" s="41">
        <v>1</v>
      </c>
      <c r="O372" s="41">
        <v>112419.92</v>
      </c>
      <c r="P372" s="22" t="str">
        <f t="shared" si="10"/>
        <v>221-01-0700 COL. JACINTO CANEK CALLE 195 # 516 X 44-E Y 46 CONSTRUCCION DE CUARTOS DORMITORIO</v>
      </c>
      <c r="Q372" s="22" t="str">
        <f t="shared" si="11"/>
        <v>1 PZA</v>
      </c>
    </row>
    <row r="373" spans="1:17" ht="36" x14ac:dyDescent="0.25">
      <c r="A373" s="42" t="s">
        <v>1636</v>
      </c>
      <c r="B373" s="35" t="s">
        <v>103</v>
      </c>
      <c r="C373" s="36" t="s">
        <v>946</v>
      </c>
      <c r="D373" s="37" t="s">
        <v>1383</v>
      </c>
      <c r="E373" s="36" t="s">
        <v>316</v>
      </c>
      <c r="F373" s="30" t="s">
        <v>112</v>
      </c>
      <c r="G373" s="38">
        <v>1</v>
      </c>
      <c r="H373" s="38">
        <v>3</v>
      </c>
      <c r="I373" s="38">
        <v>4</v>
      </c>
      <c r="J373" s="37" t="s">
        <v>1384</v>
      </c>
      <c r="K373" s="39" t="s">
        <v>1385</v>
      </c>
      <c r="L373" s="38" t="s">
        <v>1637</v>
      </c>
      <c r="M373" s="40">
        <v>1</v>
      </c>
      <c r="N373" s="41">
        <v>1</v>
      </c>
      <c r="O373" s="41">
        <v>112419.92</v>
      </c>
      <c r="P373" s="22" t="str">
        <f t="shared" si="10"/>
        <v>221-01-0694 COL. JACINTO CANEK CALLE 44-D # 532 X 195-A Y 199 CONSTRUCCION DE CUARTOS DORMITORIO</v>
      </c>
      <c r="Q373" s="22" t="str">
        <f t="shared" si="11"/>
        <v>1 PZA</v>
      </c>
    </row>
    <row r="374" spans="1:17" ht="36" x14ac:dyDescent="0.25">
      <c r="A374" s="42" t="s">
        <v>1638</v>
      </c>
      <c r="B374" s="35" t="s">
        <v>103</v>
      </c>
      <c r="C374" s="36" t="s">
        <v>946</v>
      </c>
      <c r="D374" s="37" t="s">
        <v>952</v>
      </c>
      <c r="E374" s="36" t="s">
        <v>316</v>
      </c>
      <c r="F374" s="30" t="s">
        <v>112</v>
      </c>
      <c r="G374" s="38">
        <v>2</v>
      </c>
      <c r="H374" s="38">
        <v>2</v>
      </c>
      <c r="I374" s="38">
        <v>4</v>
      </c>
      <c r="J374" s="37" t="s">
        <v>953</v>
      </c>
      <c r="K374" s="39" t="s">
        <v>954</v>
      </c>
      <c r="L374" s="38" t="s">
        <v>1639</v>
      </c>
      <c r="M374" s="40">
        <v>1</v>
      </c>
      <c r="N374" s="41">
        <v>1</v>
      </c>
      <c r="O374" s="41">
        <v>112419.92</v>
      </c>
      <c r="P374" s="22" t="str">
        <f t="shared" si="10"/>
        <v>221-01-0702 COL. JACINTO CANEK CALLE 44 # 521 X 193-A Y 195 CONSTRUCCION DE CUARTOS DORMITORIO</v>
      </c>
      <c r="Q374" s="22" t="str">
        <f t="shared" si="11"/>
        <v>1 PZA</v>
      </c>
    </row>
    <row r="375" spans="1:17" ht="36" x14ac:dyDescent="0.25">
      <c r="A375" s="42" t="s">
        <v>1640</v>
      </c>
      <c r="B375" s="35" t="s">
        <v>103</v>
      </c>
      <c r="C375" s="36" t="s">
        <v>946</v>
      </c>
      <c r="D375" s="37" t="s">
        <v>1641</v>
      </c>
      <c r="E375" s="36" t="s">
        <v>316</v>
      </c>
      <c r="F375" s="30" t="s">
        <v>112</v>
      </c>
      <c r="G375" s="38">
        <v>2</v>
      </c>
      <c r="H375" s="38">
        <v>5</v>
      </c>
      <c r="I375" s="38">
        <v>7</v>
      </c>
      <c r="J375" s="37" t="s">
        <v>1642</v>
      </c>
      <c r="K375" s="39" t="s">
        <v>1643</v>
      </c>
      <c r="L375" s="38" t="s">
        <v>1644</v>
      </c>
      <c r="M375" s="40">
        <v>1</v>
      </c>
      <c r="N375" s="41">
        <v>1</v>
      </c>
      <c r="O375" s="41">
        <v>112419.92</v>
      </c>
      <c r="P375" s="22" t="str">
        <f t="shared" si="10"/>
        <v>221-01-0711 COL. JACINTO CANEK CALLE 48 # 558 X 199 Y 201 CONSTRUCCION DE CUARTOS DORMITORIO</v>
      </c>
      <c r="Q375" s="22" t="str">
        <f t="shared" si="11"/>
        <v>1 PZA</v>
      </c>
    </row>
    <row r="376" spans="1:17" ht="36" x14ac:dyDescent="0.25">
      <c r="A376" s="42" t="s">
        <v>1645</v>
      </c>
      <c r="B376" s="35" t="s">
        <v>103</v>
      </c>
      <c r="C376" s="36" t="s">
        <v>1646</v>
      </c>
      <c r="D376" s="37" t="s">
        <v>1647</v>
      </c>
      <c r="E376" s="36" t="s">
        <v>316</v>
      </c>
      <c r="F376" s="30" t="s">
        <v>112</v>
      </c>
      <c r="G376" s="38">
        <v>3</v>
      </c>
      <c r="H376" s="38">
        <v>2</v>
      </c>
      <c r="I376" s="38">
        <v>5</v>
      </c>
      <c r="J376" s="37" t="s">
        <v>1648</v>
      </c>
      <c r="K376" s="39" t="s">
        <v>1649</v>
      </c>
      <c r="L376" s="38" t="s">
        <v>1650</v>
      </c>
      <c r="M376" s="40">
        <v>1</v>
      </c>
      <c r="N376" s="41">
        <v>1</v>
      </c>
      <c r="O376" s="41">
        <v>112419.92</v>
      </c>
      <c r="P376" s="22" t="str">
        <f t="shared" si="10"/>
        <v>221-01-0706 COL. MELCHOR OCAMPO CALLE 47 # 346 X 14 Y 16 CONSTRUCCION DE CUARTOS DORMITORIO</v>
      </c>
      <c r="Q376" s="22" t="str">
        <f t="shared" si="11"/>
        <v>1 PZA</v>
      </c>
    </row>
    <row r="377" spans="1:17" ht="36" x14ac:dyDescent="0.25">
      <c r="A377" s="42" t="s">
        <v>1651</v>
      </c>
      <c r="B377" s="35" t="s">
        <v>103</v>
      </c>
      <c r="C377" s="36" t="s">
        <v>1652</v>
      </c>
      <c r="D377" s="37" t="s">
        <v>1653</v>
      </c>
      <c r="E377" s="36" t="s">
        <v>316</v>
      </c>
      <c r="F377" s="30" t="s">
        <v>112</v>
      </c>
      <c r="G377" s="38">
        <v>3</v>
      </c>
      <c r="H377" s="38">
        <v>2</v>
      </c>
      <c r="I377" s="38">
        <v>5</v>
      </c>
      <c r="J377" s="37" t="s">
        <v>1654</v>
      </c>
      <c r="K377" s="39" t="s">
        <v>1655</v>
      </c>
      <c r="L377" s="38" t="s">
        <v>1656</v>
      </c>
      <c r="M377" s="40">
        <v>1</v>
      </c>
      <c r="N377" s="41">
        <v>1</v>
      </c>
      <c r="O377" s="41">
        <v>112419.92</v>
      </c>
      <c r="P377" s="22" t="str">
        <f t="shared" si="10"/>
        <v>221-01-0718 COL. MELITON SALAZAR CALLE 64-K # 573-A X 109 Y 109-A CONSTRUCCION DE CUARTOS DORMITORIO</v>
      </c>
      <c r="Q377" s="22" t="str">
        <f t="shared" si="11"/>
        <v>1 PZA</v>
      </c>
    </row>
    <row r="378" spans="1:17" ht="36" x14ac:dyDescent="0.25">
      <c r="A378" s="42" t="s">
        <v>1657</v>
      </c>
      <c r="B378" s="35" t="s">
        <v>103</v>
      </c>
      <c r="C378" s="36" t="s">
        <v>741</v>
      </c>
      <c r="D378" s="37" t="s">
        <v>1658</v>
      </c>
      <c r="E378" s="36" t="s">
        <v>316</v>
      </c>
      <c r="F378" s="30" t="s">
        <v>112</v>
      </c>
      <c r="G378" s="38">
        <v>3</v>
      </c>
      <c r="H378" s="38">
        <v>4</v>
      </c>
      <c r="I378" s="38">
        <v>7</v>
      </c>
      <c r="J378" s="37" t="s">
        <v>1659</v>
      </c>
      <c r="K378" s="39" t="s">
        <v>1660</v>
      </c>
      <c r="L378" s="38" t="s">
        <v>1661</v>
      </c>
      <c r="M378" s="40">
        <v>1</v>
      </c>
      <c r="N378" s="41">
        <v>1</v>
      </c>
      <c r="O378" s="41">
        <v>112419.92</v>
      </c>
      <c r="P378" s="22" t="str">
        <f t="shared" si="10"/>
        <v>221-01-0698 COL. NUEVA SAN JOSE TECOH CALLE 175 # 364 X 68 Y 70 CONSTRUCCION DE CUARTOS DORMITORIO</v>
      </c>
      <c r="Q378" s="22" t="str">
        <f t="shared" si="11"/>
        <v>1 PZA</v>
      </c>
    </row>
    <row r="379" spans="1:17" ht="36" x14ac:dyDescent="0.25">
      <c r="A379" s="42" t="s">
        <v>1662</v>
      </c>
      <c r="B379" s="35" t="s">
        <v>103</v>
      </c>
      <c r="C379" s="36" t="s">
        <v>741</v>
      </c>
      <c r="D379" s="37" t="s">
        <v>1663</v>
      </c>
      <c r="E379" s="36" t="s">
        <v>316</v>
      </c>
      <c r="F379" s="30" t="s">
        <v>112</v>
      </c>
      <c r="G379" s="38">
        <v>3</v>
      </c>
      <c r="H379" s="38">
        <v>3</v>
      </c>
      <c r="I379" s="38">
        <v>6</v>
      </c>
      <c r="J379" s="37" t="s">
        <v>1664</v>
      </c>
      <c r="K379" s="39" t="s">
        <v>1665</v>
      </c>
      <c r="L379" s="38" t="s">
        <v>1666</v>
      </c>
      <c r="M379" s="40">
        <v>1</v>
      </c>
      <c r="N379" s="41">
        <v>1</v>
      </c>
      <c r="O379" s="41">
        <v>112419.92</v>
      </c>
      <c r="P379" s="22" t="str">
        <f t="shared" si="10"/>
        <v>221-01-0701 COL. NUEVA SAN JOSE TECOH CALLE 175 # 362 X 68 Y 70 CONSTRUCCION DE CUARTOS DORMITORIO</v>
      </c>
      <c r="Q379" s="22" t="str">
        <f t="shared" si="11"/>
        <v>1 PZA</v>
      </c>
    </row>
    <row r="380" spans="1:17" ht="36" x14ac:dyDescent="0.25">
      <c r="A380" s="42" t="s">
        <v>1667</v>
      </c>
      <c r="B380" s="35" t="s">
        <v>103</v>
      </c>
      <c r="C380" s="36" t="s">
        <v>741</v>
      </c>
      <c r="D380" s="37" t="s">
        <v>1668</v>
      </c>
      <c r="E380" s="36" t="s">
        <v>316</v>
      </c>
      <c r="F380" s="30" t="s">
        <v>112</v>
      </c>
      <c r="G380" s="38">
        <v>4</v>
      </c>
      <c r="H380" s="38">
        <v>4</v>
      </c>
      <c r="I380" s="38">
        <v>8</v>
      </c>
      <c r="J380" s="37" t="s">
        <v>1669</v>
      </c>
      <c r="K380" s="39" t="s">
        <v>1670</v>
      </c>
      <c r="L380" s="38" t="s">
        <v>1671</v>
      </c>
      <c r="M380" s="40">
        <v>1</v>
      </c>
      <c r="N380" s="41">
        <v>1</v>
      </c>
      <c r="O380" s="41">
        <v>112419.92</v>
      </c>
      <c r="P380" s="22" t="str">
        <f t="shared" si="10"/>
        <v>221-01-0695 COL. NUEVA SAN JOSE TECOH CALLE 175 # 372 X 68 Y 70 CONSTRUCCION DE CUARTOS DORMITORIO</v>
      </c>
      <c r="Q380" s="22" t="str">
        <f t="shared" si="11"/>
        <v>1 PZA</v>
      </c>
    </row>
    <row r="381" spans="1:17" ht="36" x14ac:dyDescent="0.25">
      <c r="A381" s="42" t="s">
        <v>1672</v>
      </c>
      <c r="B381" s="35" t="s">
        <v>103</v>
      </c>
      <c r="C381" s="36" t="s">
        <v>746</v>
      </c>
      <c r="D381" s="37" t="s">
        <v>981</v>
      </c>
      <c r="E381" s="36" t="s">
        <v>316</v>
      </c>
      <c r="F381" s="30" t="s">
        <v>112</v>
      </c>
      <c r="G381" s="38">
        <v>4</v>
      </c>
      <c r="H381" s="38">
        <v>1</v>
      </c>
      <c r="I381" s="38">
        <v>5</v>
      </c>
      <c r="J381" s="37" t="s">
        <v>982</v>
      </c>
      <c r="K381" s="39" t="s">
        <v>983</v>
      </c>
      <c r="L381" s="38" t="s">
        <v>1673</v>
      </c>
      <c r="M381" s="40">
        <v>1</v>
      </c>
      <c r="N381" s="41">
        <v>1</v>
      </c>
      <c r="O381" s="41">
        <v>112419.92</v>
      </c>
      <c r="P381" s="22" t="str">
        <f t="shared" si="10"/>
        <v>221-01-0262 COL. PLAN DE AYALA SUR CALLE 185 # 539 X 50 Y 50-B CONSTRUCCION DE CUARTOS DORMITORIO</v>
      </c>
      <c r="Q381" s="22" t="str">
        <f t="shared" si="11"/>
        <v>1 PZA</v>
      </c>
    </row>
    <row r="382" spans="1:17" ht="48" x14ac:dyDescent="0.25">
      <c r="A382" s="42" t="s">
        <v>1674</v>
      </c>
      <c r="B382" s="35" t="s">
        <v>103</v>
      </c>
      <c r="C382" s="36" t="s">
        <v>1675</v>
      </c>
      <c r="D382" s="37" t="s">
        <v>1676</v>
      </c>
      <c r="E382" s="36" t="s">
        <v>316</v>
      </c>
      <c r="F382" s="30" t="s">
        <v>112</v>
      </c>
      <c r="G382" s="38">
        <v>4</v>
      </c>
      <c r="H382" s="38">
        <v>2</v>
      </c>
      <c r="I382" s="38">
        <v>6</v>
      </c>
      <c r="J382" s="37" t="s">
        <v>1677</v>
      </c>
      <c r="K382" s="39" t="s">
        <v>1678</v>
      </c>
      <c r="L382" s="38" t="s">
        <v>1679</v>
      </c>
      <c r="M382" s="40">
        <v>1</v>
      </c>
      <c r="N382" s="41">
        <v>1</v>
      </c>
      <c r="O382" s="41">
        <v>112419.92</v>
      </c>
      <c r="P382" s="22" t="str">
        <f t="shared" si="10"/>
        <v>221-01-0072 COL. RESIDENCIAL DEL NORTE CALLE 29-A # 425 X 38-A Y 40 CONSTRUCCION DE CUARTOS DORMITORIO</v>
      </c>
      <c r="Q382" s="22" t="str">
        <f t="shared" si="11"/>
        <v>1 PZA</v>
      </c>
    </row>
    <row r="383" spans="1:17" ht="36" x14ac:dyDescent="0.25">
      <c r="A383" s="42" t="s">
        <v>1680</v>
      </c>
      <c r="B383" s="35" t="s">
        <v>103</v>
      </c>
      <c r="C383" s="36" t="s">
        <v>1681</v>
      </c>
      <c r="D383" s="37" t="s">
        <v>1682</v>
      </c>
      <c r="E383" s="36" t="s">
        <v>316</v>
      </c>
      <c r="F383" s="30" t="s">
        <v>112</v>
      </c>
      <c r="G383" s="38">
        <v>2</v>
      </c>
      <c r="H383" s="38">
        <v>2</v>
      </c>
      <c r="I383" s="38">
        <v>4</v>
      </c>
      <c r="J383" s="37" t="s">
        <v>1683</v>
      </c>
      <c r="K383" s="39" t="s">
        <v>1684</v>
      </c>
      <c r="L383" s="38" t="s">
        <v>1685</v>
      </c>
      <c r="M383" s="40">
        <v>1</v>
      </c>
      <c r="N383" s="41">
        <v>1</v>
      </c>
      <c r="O383" s="41">
        <v>112419.92</v>
      </c>
      <c r="P383" s="22" t="str">
        <f t="shared" si="10"/>
        <v>221-01-0074 COL. SALVADOR ALVARADO SUR CALLE 31 # 334 X 10 SUR Y 12 SUR CONSTRUCCION DE CUARTOS DORMITORIO</v>
      </c>
      <c r="Q383" s="22" t="str">
        <f t="shared" si="11"/>
        <v>1 PZA</v>
      </c>
    </row>
    <row r="384" spans="1:17" ht="36" x14ac:dyDescent="0.25">
      <c r="A384" s="42" t="s">
        <v>1686</v>
      </c>
      <c r="B384" s="35" t="s">
        <v>103</v>
      </c>
      <c r="C384" s="36" t="s">
        <v>1687</v>
      </c>
      <c r="D384" s="37" t="s">
        <v>1688</v>
      </c>
      <c r="E384" s="36" t="s">
        <v>316</v>
      </c>
      <c r="F384" s="30" t="s">
        <v>112</v>
      </c>
      <c r="G384" s="38">
        <v>2</v>
      </c>
      <c r="H384" s="38">
        <v>3</v>
      </c>
      <c r="I384" s="38">
        <v>5</v>
      </c>
      <c r="J384" s="37" t="s">
        <v>1689</v>
      </c>
      <c r="K384" s="39" t="s">
        <v>1690</v>
      </c>
      <c r="L384" s="38" t="s">
        <v>1691</v>
      </c>
      <c r="M384" s="40">
        <v>1</v>
      </c>
      <c r="N384" s="41">
        <v>1</v>
      </c>
      <c r="O384" s="41">
        <v>112419.92</v>
      </c>
      <c r="P384" s="22" t="str">
        <f t="shared" si="10"/>
        <v>221-01-0513 COL. SAN ANTONIO XLUCH CALLE 137 # 634 X 80-A Y 80-B CONSTRUCCION DE CUARTOS DORMITORIO</v>
      </c>
      <c r="Q384" s="22" t="str">
        <f t="shared" si="11"/>
        <v>1 PZA</v>
      </c>
    </row>
    <row r="385" spans="1:17" ht="48" x14ac:dyDescent="0.25">
      <c r="A385" s="42" t="s">
        <v>1692</v>
      </c>
      <c r="B385" s="35" t="s">
        <v>103</v>
      </c>
      <c r="C385" s="36" t="s">
        <v>997</v>
      </c>
      <c r="D385" s="37" t="s">
        <v>998</v>
      </c>
      <c r="E385" s="36" t="s">
        <v>316</v>
      </c>
      <c r="F385" s="30" t="s">
        <v>112</v>
      </c>
      <c r="G385" s="38">
        <v>3</v>
      </c>
      <c r="H385" s="38">
        <v>5</v>
      </c>
      <c r="I385" s="38">
        <v>8</v>
      </c>
      <c r="J385" s="37" t="s">
        <v>999</v>
      </c>
      <c r="K385" s="39" t="s">
        <v>1000</v>
      </c>
      <c r="L385" s="38" t="s">
        <v>1693</v>
      </c>
      <c r="M385" s="40">
        <v>1</v>
      </c>
      <c r="N385" s="41">
        <v>1</v>
      </c>
      <c r="O385" s="41">
        <v>112419.92</v>
      </c>
      <c r="P385" s="22" t="str">
        <f t="shared" si="10"/>
        <v>221-01-0441 COL. SAN ANTONIO XLUCH Y NOCO CALLE 82 # 821 X 129 Y 131 CONSTRUCCION DE CUARTOS DORMITORIO</v>
      </c>
      <c r="Q385" s="22" t="str">
        <f t="shared" si="11"/>
        <v>1 PZA</v>
      </c>
    </row>
    <row r="386" spans="1:17" ht="36" x14ac:dyDescent="0.25">
      <c r="A386" s="42" t="s">
        <v>1694</v>
      </c>
      <c r="B386" s="35" t="s">
        <v>103</v>
      </c>
      <c r="C386" s="36" t="s">
        <v>1695</v>
      </c>
      <c r="D386" s="37" t="s">
        <v>1696</v>
      </c>
      <c r="E386" s="36" t="s">
        <v>316</v>
      </c>
      <c r="F386" s="30" t="s">
        <v>112</v>
      </c>
      <c r="G386" s="38">
        <v>3</v>
      </c>
      <c r="H386" s="38">
        <v>2</v>
      </c>
      <c r="I386" s="38">
        <v>5</v>
      </c>
      <c r="J386" s="37" t="s">
        <v>1697</v>
      </c>
      <c r="K386" s="39" t="s">
        <v>1698</v>
      </c>
      <c r="L386" s="38" t="s">
        <v>1699</v>
      </c>
      <c r="M386" s="40">
        <v>1</v>
      </c>
      <c r="N386" s="41">
        <v>1</v>
      </c>
      <c r="O386" s="41">
        <v>112419.92</v>
      </c>
      <c r="P386" s="22" t="str">
        <f t="shared" ref="P386:P449" si="12">CONCATENATE(A386," ",B386," ",C386," ",D386," ",E386)</f>
        <v>221-01-0691 COL. SAN JOSE TECOH CALLE 151-A # 208 X 56 Y 58 CONSTRUCCION DE CUARTOS DORMITORIO</v>
      </c>
      <c r="Q386" s="22" t="str">
        <f t="shared" si="11"/>
        <v>1 PZA</v>
      </c>
    </row>
    <row r="387" spans="1:17" ht="36" x14ac:dyDescent="0.25">
      <c r="A387" s="42" t="s">
        <v>1700</v>
      </c>
      <c r="B387" s="35" t="s">
        <v>103</v>
      </c>
      <c r="C387" s="36" t="s">
        <v>10</v>
      </c>
      <c r="D387" s="37" t="s">
        <v>1701</v>
      </c>
      <c r="E387" s="36" t="s">
        <v>316</v>
      </c>
      <c r="F387" s="30" t="s">
        <v>112</v>
      </c>
      <c r="G387" s="38">
        <v>2</v>
      </c>
      <c r="H387" s="38">
        <v>2</v>
      </c>
      <c r="I387" s="38">
        <v>4</v>
      </c>
      <c r="J387" s="37" t="s">
        <v>1702</v>
      </c>
      <c r="K387" s="39" t="s">
        <v>1703</v>
      </c>
      <c r="L387" s="38" t="s">
        <v>1704</v>
      </c>
      <c r="M387" s="40">
        <v>1</v>
      </c>
      <c r="N387" s="41">
        <v>1</v>
      </c>
      <c r="O387" s="41">
        <v>112419.92</v>
      </c>
      <c r="P387" s="22" t="str">
        <f t="shared" si="12"/>
        <v>221-01-0449 COL. SAN JOSE TZAL CALLE 161-B # 198 X 42 Y 44 CONSTRUCCION DE CUARTOS DORMITORIO</v>
      </c>
      <c r="Q387" s="22" t="str">
        <f t="shared" ref="Q387:Q450" si="13">CONCATENATE(N387," ",F387)</f>
        <v>1 PZA</v>
      </c>
    </row>
    <row r="388" spans="1:17" ht="48" x14ac:dyDescent="0.25">
      <c r="A388" s="42" t="s">
        <v>1705</v>
      </c>
      <c r="B388" s="35" t="s">
        <v>103</v>
      </c>
      <c r="C388" s="36" t="s">
        <v>10</v>
      </c>
      <c r="D388" s="37" t="s">
        <v>1706</v>
      </c>
      <c r="E388" s="36" t="s">
        <v>316</v>
      </c>
      <c r="F388" s="30" t="s">
        <v>112</v>
      </c>
      <c r="G388" s="38">
        <v>2</v>
      </c>
      <c r="H388" s="38">
        <v>1</v>
      </c>
      <c r="I388" s="38">
        <v>3</v>
      </c>
      <c r="J388" s="37" t="s">
        <v>1707</v>
      </c>
      <c r="K388" s="39" t="s">
        <v>1708</v>
      </c>
      <c r="L388" s="38" t="s">
        <v>1709</v>
      </c>
      <c r="M388" s="40">
        <v>1</v>
      </c>
      <c r="N388" s="41">
        <v>1</v>
      </c>
      <c r="O388" s="41">
        <v>112419.92</v>
      </c>
      <c r="P388" s="22" t="str">
        <f t="shared" si="12"/>
        <v>221-01-0439 COL. SAN JOSE TZAL CALLE 161-A # 284 X 44 Y 48 CONSTRUCCION DE CUARTOS DORMITORIO</v>
      </c>
      <c r="Q388" s="22" t="str">
        <f t="shared" si="13"/>
        <v>1 PZA</v>
      </c>
    </row>
    <row r="389" spans="1:17" ht="36" x14ac:dyDescent="0.25">
      <c r="A389" s="42" t="s">
        <v>1710</v>
      </c>
      <c r="B389" s="35" t="s">
        <v>103</v>
      </c>
      <c r="C389" s="36" t="s">
        <v>1393</v>
      </c>
      <c r="D389" s="37" t="s">
        <v>1711</v>
      </c>
      <c r="E389" s="36" t="s">
        <v>316</v>
      </c>
      <c r="F389" s="30" t="s">
        <v>112</v>
      </c>
      <c r="G389" s="38">
        <v>1</v>
      </c>
      <c r="H389" s="38">
        <v>4</v>
      </c>
      <c r="I389" s="38">
        <v>5</v>
      </c>
      <c r="J389" s="37" t="s">
        <v>1712</v>
      </c>
      <c r="K389" s="39" t="s">
        <v>1713</v>
      </c>
      <c r="L389" s="38" t="s">
        <v>1714</v>
      </c>
      <c r="M389" s="40">
        <v>1</v>
      </c>
      <c r="N389" s="41">
        <v>1</v>
      </c>
      <c r="O389" s="41">
        <v>112419.92</v>
      </c>
      <c r="P389" s="22" t="str">
        <f t="shared" si="12"/>
        <v>221-01-0664 COL. SAN MARCOS NOCOH CALLE 39 # 278-C X 8 Y 8-A CONSTRUCCION DE CUARTOS DORMITORIO</v>
      </c>
      <c r="Q389" s="22" t="str">
        <f t="shared" si="13"/>
        <v>1 PZA</v>
      </c>
    </row>
    <row r="390" spans="1:17" ht="36" x14ac:dyDescent="0.25">
      <c r="A390" s="42" t="s">
        <v>1715</v>
      </c>
      <c r="B390" s="35" t="s">
        <v>103</v>
      </c>
      <c r="C390" s="36" t="s">
        <v>434</v>
      </c>
      <c r="D390" s="37" t="s">
        <v>534</v>
      </c>
      <c r="E390" s="36" t="s">
        <v>316</v>
      </c>
      <c r="F390" s="30" t="s">
        <v>112</v>
      </c>
      <c r="G390" s="38">
        <v>2</v>
      </c>
      <c r="H390" s="38">
        <v>1</v>
      </c>
      <c r="I390" s="38">
        <v>3</v>
      </c>
      <c r="J390" s="37" t="s">
        <v>536</v>
      </c>
      <c r="K390" s="39" t="s">
        <v>537</v>
      </c>
      <c r="L390" s="38" t="s">
        <v>1716</v>
      </c>
      <c r="M390" s="40">
        <v>1</v>
      </c>
      <c r="N390" s="41">
        <v>1</v>
      </c>
      <c r="O390" s="41">
        <v>112419.92</v>
      </c>
      <c r="P390" s="22" t="str">
        <f t="shared" si="12"/>
        <v>221-01-0628 COL. SUSULA XOCLAN CALLE 79-B # 1154 X 136 Y 138 CONSTRUCCION DE CUARTOS DORMITORIO</v>
      </c>
      <c r="Q390" s="22" t="str">
        <f t="shared" si="13"/>
        <v>1 PZA</v>
      </c>
    </row>
    <row r="391" spans="1:17" ht="36" x14ac:dyDescent="0.25">
      <c r="A391" s="42" t="s">
        <v>1717</v>
      </c>
      <c r="B391" s="35" t="s">
        <v>103</v>
      </c>
      <c r="C391" s="36" t="s">
        <v>1005</v>
      </c>
      <c r="D391" s="37" t="s">
        <v>1006</v>
      </c>
      <c r="E391" s="36" t="s">
        <v>316</v>
      </c>
      <c r="F391" s="30" t="s">
        <v>112</v>
      </c>
      <c r="G391" s="38">
        <v>3</v>
      </c>
      <c r="H391" s="38">
        <v>3</v>
      </c>
      <c r="I391" s="38">
        <v>6</v>
      </c>
      <c r="J391" s="37" t="s">
        <v>1007</v>
      </c>
      <c r="K391" s="39" t="s">
        <v>1008</v>
      </c>
      <c r="L391" s="38" t="s">
        <v>1718</v>
      </c>
      <c r="M391" s="40">
        <v>1</v>
      </c>
      <c r="N391" s="41">
        <v>1</v>
      </c>
      <c r="O391" s="41">
        <v>112419.92</v>
      </c>
      <c r="P391" s="22" t="str">
        <f t="shared" si="12"/>
        <v>221-01-0042 COL. UXMAL CALLE 46 # 350 X 11 Y 13 CONSTRUCCION DE CUARTOS DORMITORIO</v>
      </c>
      <c r="Q391" s="22" t="str">
        <f t="shared" si="13"/>
        <v>1 PZA</v>
      </c>
    </row>
    <row r="392" spans="1:17" ht="36" x14ac:dyDescent="0.25">
      <c r="A392" s="42" t="s">
        <v>1719</v>
      </c>
      <c r="B392" s="35" t="s">
        <v>114</v>
      </c>
      <c r="C392" s="36" t="s">
        <v>20</v>
      </c>
      <c r="D392" s="37" t="s">
        <v>1021</v>
      </c>
      <c r="E392" s="36" t="s">
        <v>316</v>
      </c>
      <c r="F392" s="30" t="s">
        <v>112</v>
      </c>
      <c r="G392" s="38">
        <v>0</v>
      </c>
      <c r="H392" s="38">
        <v>3</v>
      </c>
      <c r="I392" s="38">
        <v>3</v>
      </c>
      <c r="J392" s="37" t="s">
        <v>1022</v>
      </c>
      <c r="K392" s="39" t="s">
        <v>1023</v>
      </c>
      <c r="L392" s="38" t="s">
        <v>1720</v>
      </c>
      <c r="M392" s="40"/>
      <c r="N392" s="41">
        <v>1</v>
      </c>
      <c r="O392" s="41">
        <v>112419.92</v>
      </c>
      <c r="P392" s="22" t="str">
        <f t="shared" si="12"/>
        <v>221-01-0677 COM. CAUCEL CALLE 32 S/N X 21 Y 21-A CONSTRUCCION DE CUARTOS DORMITORIO</v>
      </c>
      <c r="Q392" s="22" t="str">
        <f t="shared" si="13"/>
        <v>1 PZA</v>
      </c>
    </row>
    <row r="393" spans="1:17" ht="24" x14ac:dyDescent="0.25">
      <c r="A393" s="42" t="s">
        <v>1721</v>
      </c>
      <c r="B393" s="35" t="s">
        <v>114</v>
      </c>
      <c r="C393" s="36" t="s">
        <v>20</v>
      </c>
      <c r="D393" s="37" t="s">
        <v>1722</v>
      </c>
      <c r="E393" s="36" t="s">
        <v>316</v>
      </c>
      <c r="F393" s="30" t="s">
        <v>112</v>
      </c>
      <c r="G393" s="38">
        <v>2</v>
      </c>
      <c r="H393" s="38">
        <v>2</v>
      </c>
      <c r="I393" s="38">
        <v>4</v>
      </c>
      <c r="J393" s="37" t="s">
        <v>1723</v>
      </c>
      <c r="K393" s="39" t="s">
        <v>1724</v>
      </c>
      <c r="L393" s="38" t="s">
        <v>1725</v>
      </c>
      <c r="M393" s="40">
        <v>1</v>
      </c>
      <c r="N393" s="41">
        <v>1</v>
      </c>
      <c r="O393" s="41">
        <v>112419.92</v>
      </c>
      <c r="P393" s="22" t="str">
        <f t="shared" si="12"/>
        <v>221-01-0493 COM. CAUCEL CALLE 28 S/N X 21-A CONSTRUCCION DE CUARTOS DORMITORIO</v>
      </c>
      <c r="Q393" s="22" t="str">
        <f t="shared" si="13"/>
        <v>1 PZA</v>
      </c>
    </row>
    <row r="394" spans="1:17" ht="36" x14ac:dyDescent="0.25">
      <c r="A394" s="42" t="s">
        <v>1726</v>
      </c>
      <c r="B394" s="35" t="s">
        <v>114</v>
      </c>
      <c r="C394" s="36" t="s">
        <v>20</v>
      </c>
      <c r="D394" s="37" t="s">
        <v>1045</v>
      </c>
      <c r="E394" s="36" t="s">
        <v>316</v>
      </c>
      <c r="F394" s="30" t="s">
        <v>112</v>
      </c>
      <c r="G394" s="38">
        <v>4</v>
      </c>
      <c r="H394" s="38">
        <v>1</v>
      </c>
      <c r="I394" s="38">
        <v>5</v>
      </c>
      <c r="J394" s="37" t="s">
        <v>1046</v>
      </c>
      <c r="K394" s="39" t="s">
        <v>1047</v>
      </c>
      <c r="L394" s="38" t="s">
        <v>1727</v>
      </c>
      <c r="M394" s="40">
        <v>1</v>
      </c>
      <c r="N394" s="41">
        <v>1</v>
      </c>
      <c r="O394" s="41">
        <v>112419.92</v>
      </c>
      <c r="P394" s="22" t="str">
        <f t="shared" si="12"/>
        <v>221-01-0503 COM. CAUCEL CALLE 15 S/N X 30 Y 32 CONSTRUCCION DE CUARTOS DORMITORIO</v>
      </c>
      <c r="Q394" s="22" t="str">
        <f t="shared" si="13"/>
        <v>1 PZA</v>
      </c>
    </row>
    <row r="395" spans="1:17" ht="36" x14ac:dyDescent="0.25">
      <c r="A395" s="42" t="s">
        <v>1728</v>
      </c>
      <c r="B395" s="35" t="s">
        <v>114</v>
      </c>
      <c r="C395" s="36" t="s">
        <v>20</v>
      </c>
      <c r="D395" s="37" t="s">
        <v>1040</v>
      </c>
      <c r="E395" s="36" t="s">
        <v>316</v>
      </c>
      <c r="F395" s="30" t="s">
        <v>112</v>
      </c>
      <c r="G395" s="38">
        <v>2</v>
      </c>
      <c r="H395" s="38">
        <v>6</v>
      </c>
      <c r="I395" s="38">
        <v>8</v>
      </c>
      <c r="J395" s="37" t="s">
        <v>1041</v>
      </c>
      <c r="K395" s="39" t="s">
        <v>1042</v>
      </c>
      <c r="L395" s="38" t="s">
        <v>1729</v>
      </c>
      <c r="M395" s="40">
        <v>1</v>
      </c>
      <c r="N395" s="41">
        <v>1</v>
      </c>
      <c r="O395" s="41">
        <v>112419.92</v>
      </c>
      <c r="P395" s="22" t="str">
        <f t="shared" si="12"/>
        <v>221-01-0458 COM. CAUCEL CALLE 22 S/N X 17 Y 19 CONSTRUCCION DE CUARTOS DORMITORIO</v>
      </c>
      <c r="Q395" s="22" t="str">
        <f t="shared" si="13"/>
        <v>1 PZA</v>
      </c>
    </row>
    <row r="396" spans="1:17" ht="36" x14ac:dyDescent="0.25">
      <c r="A396" s="42" t="s">
        <v>1730</v>
      </c>
      <c r="B396" s="35" t="s">
        <v>114</v>
      </c>
      <c r="C396" s="36" t="s">
        <v>20</v>
      </c>
      <c r="D396" s="37" t="s">
        <v>1731</v>
      </c>
      <c r="E396" s="36" t="s">
        <v>316</v>
      </c>
      <c r="F396" s="30" t="s">
        <v>112</v>
      </c>
      <c r="G396" s="38">
        <v>4</v>
      </c>
      <c r="H396" s="38">
        <v>2</v>
      </c>
      <c r="I396" s="38">
        <v>6</v>
      </c>
      <c r="J396" s="37" t="s">
        <v>1732</v>
      </c>
      <c r="K396" s="39" t="s">
        <v>1733</v>
      </c>
      <c r="L396" s="38" t="s">
        <v>1734</v>
      </c>
      <c r="M396" s="40">
        <v>1</v>
      </c>
      <c r="N396" s="41">
        <v>1</v>
      </c>
      <c r="O396" s="41">
        <v>112419.92</v>
      </c>
      <c r="P396" s="22" t="str">
        <f t="shared" si="12"/>
        <v>221-01-0505 COM. CAUCEL CALLE 14 S/N X 15 Y 17 CONSTRUCCION DE CUARTOS DORMITORIO</v>
      </c>
      <c r="Q396" s="22" t="str">
        <f t="shared" si="13"/>
        <v>1 PZA</v>
      </c>
    </row>
    <row r="397" spans="1:17" ht="36" x14ac:dyDescent="0.25">
      <c r="A397" s="42" t="s">
        <v>1735</v>
      </c>
      <c r="B397" s="35" t="s">
        <v>114</v>
      </c>
      <c r="C397" s="36" t="s">
        <v>20</v>
      </c>
      <c r="D397" s="37" t="s">
        <v>1060</v>
      </c>
      <c r="E397" s="36" t="s">
        <v>316</v>
      </c>
      <c r="F397" s="30" t="s">
        <v>112</v>
      </c>
      <c r="G397" s="38">
        <v>1</v>
      </c>
      <c r="H397" s="38">
        <v>2</v>
      </c>
      <c r="I397" s="38">
        <v>3</v>
      </c>
      <c r="J397" s="37" t="s">
        <v>1061</v>
      </c>
      <c r="K397" s="39" t="s">
        <v>1062</v>
      </c>
      <c r="L397" s="38" t="s">
        <v>1736</v>
      </c>
      <c r="M397" s="40">
        <v>1</v>
      </c>
      <c r="N397" s="41">
        <v>1</v>
      </c>
      <c r="O397" s="41">
        <v>112419.92</v>
      </c>
      <c r="P397" s="22" t="str">
        <f t="shared" si="12"/>
        <v>221-01-0543 COM. CAUCEL CALLE 4-A S/N X 21 Y 21-A CONSTRUCCION DE CUARTOS DORMITORIO</v>
      </c>
      <c r="Q397" s="22" t="str">
        <f t="shared" si="13"/>
        <v>1 PZA</v>
      </c>
    </row>
    <row r="398" spans="1:17" ht="36" x14ac:dyDescent="0.25">
      <c r="A398" s="42" t="s">
        <v>1737</v>
      </c>
      <c r="B398" s="35" t="s">
        <v>114</v>
      </c>
      <c r="C398" s="36" t="s">
        <v>20</v>
      </c>
      <c r="D398" s="37" t="s">
        <v>1021</v>
      </c>
      <c r="E398" s="36" t="s">
        <v>316</v>
      </c>
      <c r="F398" s="30" t="s">
        <v>112</v>
      </c>
      <c r="G398" s="38">
        <v>0</v>
      </c>
      <c r="H398" s="38">
        <v>4</v>
      </c>
      <c r="I398" s="38">
        <v>4</v>
      </c>
      <c r="J398" s="37" t="s">
        <v>1026</v>
      </c>
      <c r="K398" s="39" t="s">
        <v>1027</v>
      </c>
      <c r="L398" s="38" t="s">
        <v>1738</v>
      </c>
      <c r="M398" s="40"/>
      <c r="N398" s="41">
        <v>1</v>
      </c>
      <c r="O398" s="41">
        <v>112419.92</v>
      </c>
      <c r="P398" s="22" t="str">
        <f t="shared" si="12"/>
        <v>221-01-0675 COM. CAUCEL CALLE 32 S/N X 21 Y 21-A CONSTRUCCION DE CUARTOS DORMITORIO</v>
      </c>
      <c r="Q398" s="22" t="str">
        <f t="shared" si="13"/>
        <v>1 PZA</v>
      </c>
    </row>
    <row r="399" spans="1:17" ht="24" x14ac:dyDescent="0.25">
      <c r="A399" s="42" t="s">
        <v>1739</v>
      </c>
      <c r="B399" s="35" t="s">
        <v>114</v>
      </c>
      <c r="C399" s="36" t="s">
        <v>20</v>
      </c>
      <c r="D399" s="37" t="s">
        <v>1740</v>
      </c>
      <c r="E399" s="36" t="s">
        <v>316</v>
      </c>
      <c r="F399" s="30" t="s">
        <v>112</v>
      </c>
      <c r="G399" s="38">
        <v>3</v>
      </c>
      <c r="H399" s="38">
        <v>1</v>
      </c>
      <c r="I399" s="38">
        <v>4</v>
      </c>
      <c r="J399" s="37" t="s">
        <v>1741</v>
      </c>
      <c r="K399" s="39" t="s">
        <v>1742</v>
      </c>
      <c r="L399" s="38" t="s">
        <v>1743</v>
      </c>
      <c r="M399" s="40"/>
      <c r="N399" s="41">
        <v>1</v>
      </c>
      <c r="O399" s="41">
        <v>112419.92</v>
      </c>
      <c r="P399" s="22" t="str">
        <f t="shared" si="12"/>
        <v>221-01-0672 COM. CAUCEL CALLE 21 S/N X 30 Y 32 CONSTRUCCION DE CUARTOS DORMITORIO</v>
      </c>
      <c r="Q399" s="22" t="str">
        <f t="shared" si="13"/>
        <v>1 PZA</v>
      </c>
    </row>
    <row r="400" spans="1:17" ht="36" x14ac:dyDescent="0.25">
      <c r="A400" s="42" t="s">
        <v>1744</v>
      </c>
      <c r="B400" s="35" t="s">
        <v>114</v>
      </c>
      <c r="C400" s="36" t="s">
        <v>20</v>
      </c>
      <c r="D400" s="37" t="s">
        <v>1745</v>
      </c>
      <c r="E400" s="36" t="s">
        <v>316</v>
      </c>
      <c r="F400" s="30" t="s">
        <v>112</v>
      </c>
      <c r="G400" s="38">
        <v>4</v>
      </c>
      <c r="H400" s="38">
        <v>1</v>
      </c>
      <c r="I400" s="38">
        <v>5</v>
      </c>
      <c r="J400" s="37" t="s">
        <v>1746</v>
      </c>
      <c r="K400" s="39" t="s">
        <v>1747</v>
      </c>
      <c r="L400" s="38" t="s">
        <v>1748</v>
      </c>
      <c r="M400" s="40">
        <v>1</v>
      </c>
      <c r="N400" s="41">
        <v>1</v>
      </c>
      <c r="O400" s="41">
        <v>112419.92</v>
      </c>
      <c r="P400" s="22" t="str">
        <f t="shared" si="12"/>
        <v>221-01-0382 COM. CAUCEL CALLE 10 S/N X 13 Y 13-A CONSTRUCCION DE CUARTOS DORMITORIO</v>
      </c>
      <c r="Q400" s="22" t="str">
        <f t="shared" si="13"/>
        <v>1 PZA</v>
      </c>
    </row>
    <row r="401" spans="1:17" ht="36" x14ac:dyDescent="0.25">
      <c r="A401" s="42" t="s">
        <v>1749</v>
      </c>
      <c r="B401" s="35" t="s">
        <v>114</v>
      </c>
      <c r="C401" s="36" t="s">
        <v>20</v>
      </c>
      <c r="D401" s="37" t="s">
        <v>562</v>
      </c>
      <c r="E401" s="36" t="s">
        <v>316</v>
      </c>
      <c r="F401" s="30" t="s">
        <v>112</v>
      </c>
      <c r="G401" s="38">
        <v>2</v>
      </c>
      <c r="H401" s="38">
        <v>3</v>
      </c>
      <c r="I401" s="38">
        <v>5</v>
      </c>
      <c r="J401" s="37" t="s">
        <v>1750</v>
      </c>
      <c r="K401" s="39" t="s">
        <v>1751</v>
      </c>
      <c r="L401" s="38" t="s">
        <v>1752</v>
      </c>
      <c r="M401" s="40">
        <v>1</v>
      </c>
      <c r="N401" s="41">
        <v>1</v>
      </c>
      <c r="O401" s="41">
        <v>112419.92</v>
      </c>
      <c r="P401" s="22" t="str">
        <f t="shared" si="12"/>
        <v>221-01-0548 COM. CAUCEL CALLE 22 S/N X 27 Y 29 CONSTRUCCION DE CUARTOS DORMITORIO</v>
      </c>
      <c r="Q401" s="22" t="str">
        <f t="shared" si="13"/>
        <v>1 PZA</v>
      </c>
    </row>
    <row r="402" spans="1:17" ht="36" x14ac:dyDescent="0.25">
      <c r="A402" s="42" t="s">
        <v>1753</v>
      </c>
      <c r="B402" s="35" t="s">
        <v>114</v>
      </c>
      <c r="C402" s="36" t="s">
        <v>20</v>
      </c>
      <c r="D402" s="37" t="s">
        <v>1035</v>
      </c>
      <c r="E402" s="36" t="s">
        <v>316</v>
      </c>
      <c r="F402" s="30" t="s">
        <v>112</v>
      </c>
      <c r="G402" s="38">
        <v>3</v>
      </c>
      <c r="H402" s="38">
        <v>1</v>
      </c>
      <c r="I402" s="38">
        <v>4</v>
      </c>
      <c r="J402" s="37" t="s">
        <v>1036</v>
      </c>
      <c r="K402" s="39" t="s">
        <v>1037</v>
      </c>
      <c r="L402" s="38" t="s">
        <v>1754</v>
      </c>
      <c r="M402" s="40">
        <v>1</v>
      </c>
      <c r="N402" s="41">
        <v>1</v>
      </c>
      <c r="O402" s="41">
        <v>112419.92</v>
      </c>
      <c r="P402" s="22" t="str">
        <f t="shared" si="12"/>
        <v>221-01-0069 COM. CAUCEL CALLE 34 S/N X 19 Y 21 CONSTRUCCION DE CUARTOS DORMITORIO</v>
      </c>
      <c r="Q402" s="22" t="str">
        <f t="shared" si="13"/>
        <v>1 PZA</v>
      </c>
    </row>
    <row r="403" spans="1:17" ht="36" x14ac:dyDescent="0.25">
      <c r="A403" s="42" t="s">
        <v>1755</v>
      </c>
      <c r="B403" s="35" t="s">
        <v>114</v>
      </c>
      <c r="C403" s="36" t="s">
        <v>25</v>
      </c>
      <c r="D403" s="37" t="s">
        <v>1756</v>
      </c>
      <c r="E403" s="36" t="s">
        <v>316</v>
      </c>
      <c r="F403" s="30" t="s">
        <v>112</v>
      </c>
      <c r="G403" s="38">
        <v>3</v>
      </c>
      <c r="H403" s="38">
        <v>2</v>
      </c>
      <c r="I403" s="38">
        <v>5</v>
      </c>
      <c r="J403" s="37" t="s">
        <v>1757</v>
      </c>
      <c r="K403" s="39" t="s">
        <v>1758</v>
      </c>
      <c r="L403" s="38" t="s">
        <v>1759</v>
      </c>
      <c r="M403" s="40">
        <v>1</v>
      </c>
      <c r="N403" s="41">
        <v>1</v>
      </c>
      <c r="O403" s="41">
        <v>112419.92</v>
      </c>
      <c r="P403" s="22" t="str">
        <f t="shared" si="12"/>
        <v>221-01-0371 COM. CHABLEKAL CALLE 20 S/N X 11 Y 13 CONSTRUCCION DE CUARTOS DORMITORIO</v>
      </c>
      <c r="Q403" s="22" t="str">
        <f t="shared" si="13"/>
        <v>1 PZA</v>
      </c>
    </row>
    <row r="404" spans="1:17" ht="24" x14ac:dyDescent="0.25">
      <c r="A404" s="42" t="s">
        <v>1760</v>
      </c>
      <c r="B404" s="35" t="s">
        <v>114</v>
      </c>
      <c r="C404" s="36" t="s">
        <v>25</v>
      </c>
      <c r="D404" s="37" t="s">
        <v>1065</v>
      </c>
      <c r="E404" s="36" t="s">
        <v>316</v>
      </c>
      <c r="F404" s="30" t="s">
        <v>112</v>
      </c>
      <c r="G404" s="38">
        <v>1</v>
      </c>
      <c r="H404" s="38">
        <v>4</v>
      </c>
      <c r="I404" s="38">
        <v>5</v>
      </c>
      <c r="J404" s="37" t="s">
        <v>1066</v>
      </c>
      <c r="K404" s="39" t="s">
        <v>1067</v>
      </c>
      <c r="L404" s="38" t="s">
        <v>1761</v>
      </c>
      <c r="M404" s="40">
        <v>1</v>
      </c>
      <c r="N404" s="41">
        <v>1</v>
      </c>
      <c r="O404" s="41">
        <v>112419.92</v>
      </c>
      <c r="P404" s="22" t="str">
        <f t="shared" si="12"/>
        <v>221-01-0378 COM. CHABLEKAL CALLE 14 S/N X 15 Y 11 CONSTRUCCION DE CUARTOS DORMITORIO</v>
      </c>
      <c r="Q404" s="22" t="str">
        <f t="shared" si="13"/>
        <v>1 PZA</v>
      </c>
    </row>
    <row r="405" spans="1:17" ht="36" x14ac:dyDescent="0.25">
      <c r="A405" s="42" t="s">
        <v>1762</v>
      </c>
      <c r="B405" s="35" t="s">
        <v>114</v>
      </c>
      <c r="C405" s="36" t="s">
        <v>25</v>
      </c>
      <c r="D405" s="37" t="s">
        <v>1070</v>
      </c>
      <c r="E405" s="36" t="s">
        <v>316</v>
      </c>
      <c r="F405" s="30" t="s">
        <v>112</v>
      </c>
      <c r="G405" s="38">
        <v>1</v>
      </c>
      <c r="H405" s="38">
        <v>2</v>
      </c>
      <c r="I405" s="38">
        <v>3</v>
      </c>
      <c r="J405" s="37" t="s">
        <v>1071</v>
      </c>
      <c r="K405" s="39" t="s">
        <v>1072</v>
      </c>
      <c r="L405" s="38" t="s">
        <v>1763</v>
      </c>
      <c r="M405" s="40">
        <v>1</v>
      </c>
      <c r="N405" s="41">
        <v>1</v>
      </c>
      <c r="O405" s="41">
        <v>112419.92</v>
      </c>
      <c r="P405" s="22" t="str">
        <f t="shared" si="12"/>
        <v>221-01-0565 COM. CHABLEKAL CALLE 8 S/N X 25 Y 27 CONSTRUCCION DE CUARTOS DORMITORIO</v>
      </c>
      <c r="Q405" s="22" t="str">
        <f t="shared" si="13"/>
        <v>1 PZA</v>
      </c>
    </row>
    <row r="406" spans="1:17" ht="36" x14ac:dyDescent="0.25">
      <c r="A406" s="42" t="s">
        <v>1764</v>
      </c>
      <c r="B406" s="35" t="s">
        <v>114</v>
      </c>
      <c r="C406" s="36" t="s">
        <v>24</v>
      </c>
      <c r="D406" s="37" t="s">
        <v>1075</v>
      </c>
      <c r="E406" s="36" t="s">
        <v>316</v>
      </c>
      <c r="F406" s="30" t="s">
        <v>112</v>
      </c>
      <c r="G406" s="38">
        <v>1</v>
      </c>
      <c r="H406" s="38">
        <v>2</v>
      </c>
      <c r="I406" s="38">
        <v>3</v>
      </c>
      <c r="J406" s="37" t="s">
        <v>1076</v>
      </c>
      <c r="K406" s="39" t="s">
        <v>1077</v>
      </c>
      <c r="L406" s="38" t="s">
        <v>1765</v>
      </c>
      <c r="M406" s="40">
        <v>1</v>
      </c>
      <c r="N406" s="41">
        <v>1</v>
      </c>
      <c r="O406" s="41">
        <v>112419.92</v>
      </c>
      <c r="P406" s="22" t="str">
        <f t="shared" si="12"/>
        <v>221-01-0452 COM. CHALMUCH CALLE 26 S/N X 19 CONSTRUCCION DE CUARTOS DORMITORIO</v>
      </c>
      <c r="Q406" s="22" t="str">
        <f t="shared" si="13"/>
        <v>1 PZA</v>
      </c>
    </row>
    <row r="407" spans="1:17" ht="36" x14ac:dyDescent="0.25">
      <c r="A407" s="42" t="s">
        <v>1766</v>
      </c>
      <c r="B407" s="35" t="s">
        <v>114</v>
      </c>
      <c r="C407" s="36" t="s">
        <v>24</v>
      </c>
      <c r="D407" s="37" t="s">
        <v>1767</v>
      </c>
      <c r="E407" s="36" t="s">
        <v>316</v>
      </c>
      <c r="F407" s="30" t="s">
        <v>112</v>
      </c>
      <c r="G407" s="38">
        <v>2</v>
      </c>
      <c r="H407" s="38">
        <v>3</v>
      </c>
      <c r="I407" s="38">
        <v>5</v>
      </c>
      <c r="J407" s="37" t="s">
        <v>1768</v>
      </c>
      <c r="K407" s="39" t="s">
        <v>1769</v>
      </c>
      <c r="L407" s="38" t="s">
        <v>1770</v>
      </c>
      <c r="M407" s="40">
        <v>1</v>
      </c>
      <c r="N407" s="41">
        <v>1</v>
      </c>
      <c r="O407" s="41">
        <v>112419.92</v>
      </c>
      <c r="P407" s="22" t="str">
        <f t="shared" si="12"/>
        <v>221-01-0150 COM. CHALMUCH CALLE 22 S/N X 15 Y 19 CONSTRUCCION DE CUARTOS DORMITORIO</v>
      </c>
      <c r="Q407" s="22" t="str">
        <f t="shared" si="13"/>
        <v>1 PZA</v>
      </c>
    </row>
    <row r="408" spans="1:17" ht="60" x14ac:dyDescent="0.25">
      <c r="A408" s="42" t="s">
        <v>1771</v>
      </c>
      <c r="B408" s="35" t="s">
        <v>114</v>
      </c>
      <c r="C408" s="36" t="s">
        <v>173</v>
      </c>
      <c r="D408" s="37" t="s">
        <v>1080</v>
      </c>
      <c r="E408" s="36" t="s">
        <v>316</v>
      </c>
      <c r="F408" s="30" t="s">
        <v>112</v>
      </c>
      <c r="G408" s="38">
        <v>3</v>
      </c>
      <c r="H408" s="38">
        <v>4</v>
      </c>
      <c r="I408" s="38">
        <v>7</v>
      </c>
      <c r="J408" s="37" t="s">
        <v>1081</v>
      </c>
      <c r="K408" s="39" t="s">
        <v>1082</v>
      </c>
      <c r="L408" s="38" t="s">
        <v>1772</v>
      </c>
      <c r="M408" s="40">
        <v>1</v>
      </c>
      <c r="N408" s="41">
        <v>1</v>
      </c>
      <c r="O408" s="41">
        <v>112419.92</v>
      </c>
      <c r="P408" s="22" t="str">
        <f t="shared" si="12"/>
        <v>221-01-0653 COM. CHICHI SUAREZ CALLE 37 S/N X 16 Y 18-B CONSTRUCCION DE CUARTOS DORMITORIO</v>
      </c>
      <c r="Q408" s="22" t="str">
        <f t="shared" si="13"/>
        <v>1 PZA</v>
      </c>
    </row>
    <row r="409" spans="1:17" ht="36" x14ac:dyDescent="0.25">
      <c r="A409" s="42" t="s">
        <v>1773</v>
      </c>
      <c r="B409" s="35" t="s">
        <v>114</v>
      </c>
      <c r="C409" s="36" t="s">
        <v>21</v>
      </c>
      <c r="D409" s="37" t="s">
        <v>1125</v>
      </c>
      <c r="E409" s="36" t="s">
        <v>316</v>
      </c>
      <c r="F409" s="30" t="s">
        <v>112</v>
      </c>
      <c r="G409" s="38">
        <v>4</v>
      </c>
      <c r="H409" s="38">
        <v>3</v>
      </c>
      <c r="I409" s="38">
        <v>7</v>
      </c>
      <c r="J409" s="37" t="s">
        <v>1126</v>
      </c>
      <c r="K409" s="39" t="s">
        <v>1127</v>
      </c>
      <c r="L409" s="38" t="s">
        <v>1774</v>
      </c>
      <c r="M409" s="40">
        <v>1</v>
      </c>
      <c r="N409" s="41">
        <v>1</v>
      </c>
      <c r="O409" s="41">
        <v>112419.92</v>
      </c>
      <c r="P409" s="22" t="str">
        <f t="shared" si="12"/>
        <v>221-01-0094 COM. DZIDZILCHE CALLE 18 S/N X 25 Y 27 CONSTRUCCION DE CUARTOS DORMITORIO</v>
      </c>
      <c r="Q409" s="22" t="str">
        <f t="shared" si="13"/>
        <v>1 PZA</v>
      </c>
    </row>
    <row r="410" spans="1:17" ht="36" x14ac:dyDescent="0.25">
      <c r="A410" s="42" t="s">
        <v>1775</v>
      </c>
      <c r="B410" s="35" t="s">
        <v>114</v>
      </c>
      <c r="C410" s="36" t="s">
        <v>21</v>
      </c>
      <c r="D410" s="37" t="s">
        <v>1776</v>
      </c>
      <c r="E410" s="36" t="s">
        <v>316</v>
      </c>
      <c r="F410" s="30" t="s">
        <v>112</v>
      </c>
      <c r="G410" s="38">
        <v>1</v>
      </c>
      <c r="H410" s="38">
        <v>2</v>
      </c>
      <c r="I410" s="38">
        <v>3</v>
      </c>
      <c r="J410" s="37" t="s">
        <v>1777</v>
      </c>
      <c r="K410" s="39" t="s">
        <v>1778</v>
      </c>
      <c r="L410" s="38" t="s">
        <v>1779</v>
      </c>
      <c r="M410" s="40">
        <v>1</v>
      </c>
      <c r="N410" s="41">
        <v>1</v>
      </c>
      <c r="O410" s="41">
        <v>112419.92</v>
      </c>
      <c r="P410" s="22" t="str">
        <f t="shared" si="12"/>
        <v>221-01-0102 COM. DZIDZILCHE CALLE 23 S/N X 18 Y 20 CONSTRUCCION DE CUARTOS DORMITORIO</v>
      </c>
      <c r="Q410" s="22" t="str">
        <f t="shared" si="13"/>
        <v>1 PZA</v>
      </c>
    </row>
    <row r="411" spans="1:17" ht="36" x14ac:dyDescent="0.25">
      <c r="A411" s="42" t="s">
        <v>1780</v>
      </c>
      <c r="B411" s="35" t="s">
        <v>114</v>
      </c>
      <c r="C411" s="36" t="s">
        <v>21</v>
      </c>
      <c r="D411" s="37" t="s">
        <v>1776</v>
      </c>
      <c r="E411" s="36" t="s">
        <v>316</v>
      </c>
      <c r="F411" s="30" t="s">
        <v>112</v>
      </c>
      <c r="G411" s="38">
        <v>1</v>
      </c>
      <c r="H411" s="38">
        <v>3</v>
      </c>
      <c r="I411" s="38">
        <v>4</v>
      </c>
      <c r="J411" s="37" t="s">
        <v>1781</v>
      </c>
      <c r="K411" s="39" t="s">
        <v>1782</v>
      </c>
      <c r="L411" s="38" t="s">
        <v>1783</v>
      </c>
      <c r="M411" s="40">
        <v>1</v>
      </c>
      <c r="N411" s="41">
        <v>1</v>
      </c>
      <c r="O411" s="41">
        <v>112419.92</v>
      </c>
      <c r="P411" s="22" t="str">
        <f t="shared" si="12"/>
        <v>221-01-0103 COM. DZIDZILCHE CALLE 23 S/N X 18 Y 20 CONSTRUCCION DE CUARTOS DORMITORIO</v>
      </c>
      <c r="Q411" s="22" t="str">
        <f t="shared" si="13"/>
        <v>1 PZA</v>
      </c>
    </row>
    <row r="412" spans="1:17" ht="36" x14ac:dyDescent="0.25">
      <c r="A412" s="42" t="s">
        <v>1784</v>
      </c>
      <c r="B412" s="35" t="s">
        <v>114</v>
      </c>
      <c r="C412" s="36" t="s">
        <v>21</v>
      </c>
      <c r="D412" s="37" t="s">
        <v>580</v>
      </c>
      <c r="E412" s="36" t="s">
        <v>316</v>
      </c>
      <c r="F412" s="30" t="s">
        <v>112</v>
      </c>
      <c r="G412" s="38">
        <v>1</v>
      </c>
      <c r="H412" s="38">
        <v>3</v>
      </c>
      <c r="I412" s="38">
        <v>4</v>
      </c>
      <c r="J412" s="37" t="s">
        <v>1785</v>
      </c>
      <c r="K412" s="39" t="s">
        <v>1786</v>
      </c>
      <c r="L412" s="38" t="s">
        <v>1787</v>
      </c>
      <c r="M412" s="40">
        <v>1</v>
      </c>
      <c r="N412" s="41">
        <v>1</v>
      </c>
      <c r="O412" s="41">
        <v>112419.92</v>
      </c>
      <c r="P412" s="22" t="str">
        <f t="shared" si="12"/>
        <v>221-01-0105 COM. DZIDZILCHE CALLE 20 S/N X 25 Y 27 CONSTRUCCION DE CUARTOS DORMITORIO</v>
      </c>
      <c r="Q412" s="22" t="str">
        <f t="shared" si="13"/>
        <v>1 PZA</v>
      </c>
    </row>
    <row r="413" spans="1:17" ht="48" x14ac:dyDescent="0.25">
      <c r="A413" s="42" t="s">
        <v>1788</v>
      </c>
      <c r="B413" s="35" t="s">
        <v>114</v>
      </c>
      <c r="C413" s="36" t="s">
        <v>21</v>
      </c>
      <c r="D413" s="37" t="s">
        <v>1090</v>
      </c>
      <c r="E413" s="36" t="s">
        <v>316</v>
      </c>
      <c r="F413" s="30" t="s">
        <v>112</v>
      </c>
      <c r="G413" s="38">
        <v>3</v>
      </c>
      <c r="H413" s="38">
        <v>3</v>
      </c>
      <c r="I413" s="38">
        <v>6</v>
      </c>
      <c r="J413" s="37" t="s">
        <v>1091</v>
      </c>
      <c r="K413" s="39" t="s">
        <v>1092</v>
      </c>
      <c r="L413" s="38" t="s">
        <v>1789</v>
      </c>
      <c r="M413" s="40">
        <v>1</v>
      </c>
      <c r="N413" s="41">
        <v>1</v>
      </c>
      <c r="O413" s="41">
        <v>112419.92</v>
      </c>
      <c r="P413" s="22" t="str">
        <f t="shared" si="12"/>
        <v>221-01-0101 COM. DZIDZILCHE CALLE 20 S/N X 23 Y 25 CONSTRUCCION DE CUARTOS DORMITORIO</v>
      </c>
      <c r="Q413" s="22" t="str">
        <f t="shared" si="13"/>
        <v>1 PZA</v>
      </c>
    </row>
    <row r="414" spans="1:17" ht="36" x14ac:dyDescent="0.25">
      <c r="A414" s="42" t="s">
        <v>1790</v>
      </c>
      <c r="B414" s="35" t="s">
        <v>114</v>
      </c>
      <c r="C414" s="36" t="s">
        <v>21</v>
      </c>
      <c r="D414" s="37" t="s">
        <v>1111</v>
      </c>
      <c r="E414" s="36" t="s">
        <v>316</v>
      </c>
      <c r="F414" s="30" t="s">
        <v>112</v>
      </c>
      <c r="G414" s="38">
        <v>2</v>
      </c>
      <c r="H414" s="38">
        <v>1</v>
      </c>
      <c r="I414" s="38">
        <v>3</v>
      </c>
      <c r="J414" s="37" t="s">
        <v>1112</v>
      </c>
      <c r="K414" s="39" t="s">
        <v>1113</v>
      </c>
      <c r="L414" s="38" t="s">
        <v>1791</v>
      </c>
      <c r="M414" s="40">
        <v>1</v>
      </c>
      <c r="N414" s="41">
        <v>1</v>
      </c>
      <c r="O414" s="41">
        <v>112419.92</v>
      </c>
      <c r="P414" s="22" t="str">
        <f t="shared" si="12"/>
        <v>221-01-0029 COM. DZIDZILCHE CALLE 27 S/N X 18 Y 20 CONSTRUCCION DE CUARTOS DORMITORIO</v>
      </c>
      <c r="Q414" s="22" t="str">
        <f t="shared" si="13"/>
        <v>1 PZA</v>
      </c>
    </row>
    <row r="415" spans="1:17" ht="36" x14ac:dyDescent="0.25">
      <c r="A415" s="42" t="s">
        <v>1792</v>
      </c>
      <c r="B415" s="35" t="s">
        <v>114</v>
      </c>
      <c r="C415" s="36" t="s">
        <v>21</v>
      </c>
      <c r="D415" s="37" t="s">
        <v>580</v>
      </c>
      <c r="E415" s="36" t="s">
        <v>316</v>
      </c>
      <c r="F415" s="30" t="s">
        <v>112</v>
      </c>
      <c r="G415" s="38">
        <v>2</v>
      </c>
      <c r="H415" s="38">
        <v>1</v>
      </c>
      <c r="I415" s="38">
        <v>3</v>
      </c>
      <c r="J415" s="37" t="s">
        <v>1793</v>
      </c>
      <c r="K415" s="39" t="s">
        <v>1794</v>
      </c>
      <c r="L415" s="38" t="s">
        <v>1795</v>
      </c>
      <c r="M415" s="40">
        <v>1</v>
      </c>
      <c r="N415" s="41">
        <v>1</v>
      </c>
      <c r="O415" s="41">
        <v>112419.92</v>
      </c>
      <c r="P415" s="22" t="str">
        <f t="shared" si="12"/>
        <v>221-01-0108 COM. DZIDZILCHE CALLE 20 S/N X 25 Y 27 CONSTRUCCION DE CUARTOS DORMITORIO</v>
      </c>
      <c r="Q415" s="22" t="str">
        <f t="shared" si="13"/>
        <v>1 PZA</v>
      </c>
    </row>
    <row r="416" spans="1:17" ht="24" x14ac:dyDescent="0.25">
      <c r="A416" s="42" t="s">
        <v>1796</v>
      </c>
      <c r="B416" s="35" t="s">
        <v>114</v>
      </c>
      <c r="C416" s="36" t="s">
        <v>21</v>
      </c>
      <c r="D416" s="37" t="s">
        <v>1098</v>
      </c>
      <c r="E416" s="36" t="s">
        <v>316</v>
      </c>
      <c r="F416" s="30" t="s">
        <v>112</v>
      </c>
      <c r="G416" s="38">
        <v>5</v>
      </c>
      <c r="H416" s="38">
        <v>3</v>
      </c>
      <c r="I416" s="38">
        <v>8</v>
      </c>
      <c r="J416" s="37" t="s">
        <v>1099</v>
      </c>
      <c r="K416" s="39" t="s">
        <v>1100</v>
      </c>
      <c r="L416" s="38" t="s">
        <v>1797</v>
      </c>
      <c r="M416" s="40">
        <v>1</v>
      </c>
      <c r="N416" s="41">
        <v>1</v>
      </c>
      <c r="O416" s="41">
        <v>112419.92</v>
      </c>
      <c r="P416" s="22" t="str">
        <f t="shared" si="12"/>
        <v>221-01-0047 COM. DZIDZILCHE CALLE 20 S/N X 21 Y 23 CONSTRUCCION DE CUARTOS DORMITORIO</v>
      </c>
      <c r="Q416" s="22" t="str">
        <f t="shared" si="13"/>
        <v>1 PZA</v>
      </c>
    </row>
    <row r="417" spans="1:17" ht="36" x14ac:dyDescent="0.25">
      <c r="A417" s="42" t="s">
        <v>1798</v>
      </c>
      <c r="B417" s="35" t="s">
        <v>114</v>
      </c>
      <c r="C417" s="36" t="s">
        <v>21</v>
      </c>
      <c r="D417" s="37" t="s">
        <v>258</v>
      </c>
      <c r="E417" s="36" t="s">
        <v>316</v>
      </c>
      <c r="F417" s="30" t="s">
        <v>112</v>
      </c>
      <c r="G417" s="38">
        <v>2</v>
      </c>
      <c r="H417" s="38">
        <v>1</v>
      </c>
      <c r="I417" s="38">
        <v>3</v>
      </c>
      <c r="J417" s="37" t="s">
        <v>1799</v>
      </c>
      <c r="K417" s="39" t="s">
        <v>1800</v>
      </c>
      <c r="L417" s="38" t="s">
        <v>1801</v>
      </c>
      <c r="M417" s="40">
        <v>1</v>
      </c>
      <c r="N417" s="41">
        <v>1</v>
      </c>
      <c r="O417" s="41">
        <v>112419.92</v>
      </c>
      <c r="P417" s="22" t="str">
        <f t="shared" si="12"/>
        <v>221-01-0092 COM. DZIDZILCHE CALLE 20 S/N X 27 Y 29 CONSTRUCCION DE CUARTOS DORMITORIO</v>
      </c>
      <c r="Q417" s="22" t="str">
        <f t="shared" si="13"/>
        <v>1 PZA</v>
      </c>
    </row>
    <row r="418" spans="1:17" ht="36" x14ac:dyDescent="0.25">
      <c r="A418" s="42" t="s">
        <v>1802</v>
      </c>
      <c r="B418" s="35" t="s">
        <v>114</v>
      </c>
      <c r="C418" s="36" t="s">
        <v>21</v>
      </c>
      <c r="D418" s="37" t="s">
        <v>1103</v>
      </c>
      <c r="E418" s="36" t="s">
        <v>316</v>
      </c>
      <c r="F418" s="30" t="s">
        <v>112</v>
      </c>
      <c r="G418" s="38">
        <v>3</v>
      </c>
      <c r="H418" s="38">
        <v>1</v>
      </c>
      <c r="I418" s="38">
        <v>4</v>
      </c>
      <c r="J418" s="37" t="s">
        <v>807</v>
      </c>
      <c r="K418" s="39" t="s">
        <v>1104</v>
      </c>
      <c r="L418" s="38" t="s">
        <v>1803</v>
      </c>
      <c r="M418" s="40">
        <v>1</v>
      </c>
      <c r="N418" s="41">
        <v>1</v>
      </c>
      <c r="O418" s="41">
        <v>112419.92</v>
      </c>
      <c r="P418" s="22" t="str">
        <f t="shared" si="12"/>
        <v>221-01-0089 COM. DZIDZILCHE CALLE 27 S/N X 20 Y 22 CONSTRUCCION DE CUARTOS DORMITORIO</v>
      </c>
      <c r="Q418" s="22" t="str">
        <f t="shared" si="13"/>
        <v>1 PZA</v>
      </c>
    </row>
    <row r="419" spans="1:17" ht="36" x14ac:dyDescent="0.25">
      <c r="A419" s="42" t="s">
        <v>1804</v>
      </c>
      <c r="B419" s="35" t="s">
        <v>114</v>
      </c>
      <c r="C419" s="36" t="s">
        <v>21</v>
      </c>
      <c r="D419" s="37" t="s">
        <v>258</v>
      </c>
      <c r="E419" s="36" t="s">
        <v>316</v>
      </c>
      <c r="F419" s="30" t="s">
        <v>112</v>
      </c>
      <c r="G419" s="38">
        <v>4</v>
      </c>
      <c r="H419" s="38">
        <v>3</v>
      </c>
      <c r="I419" s="38">
        <v>7</v>
      </c>
      <c r="J419" s="37" t="s">
        <v>1116</v>
      </c>
      <c r="K419" s="39" t="s">
        <v>1117</v>
      </c>
      <c r="L419" s="38" t="s">
        <v>1805</v>
      </c>
      <c r="M419" s="40">
        <v>1</v>
      </c>
      <c r="N419" s="41">
        <v>1</v>
      </c>
      <c r="O419" s="41">
        <v>112419.92</v>
      </c>
      <c r="P419" s="22" t="str">
        <f t="shared" si="12"/>
        <v>221-01-0026 COM. DZIDZILCHE CALLE 20 S/N X 27 Y 29 CONSTRUCCION DE CUARTOS DORMITORIO</v>
      </c>
      <c r="Q419" s="22" t="str">
        <f t="shared" si="13"/>
        <v>1 PZA</v>
      </c>
    </row>
    <row r="420" spans="1:17" ht="24" x14ac:dyDescent="0.25">
      <c r="A420" s="42" t="s">
        <v>1806</v>
      </c>
      <c r="B420" s="35" t="s">
        <v>114</v>
      </c>
      <c r="C420" s="36" t="s">
        <v>28</v>
      </c>
      <c r="D420" s="37" t="s">
        <v>1085</v>
      </c>
      <c r="E420" s="36" t="s">
        <v>316</v>
      </c>
      <c r="F420" s="30" t="s">
        <v>112</v>
      </c>
      <c r="G420" s="38">
        <v>1</v>
      </c>
      <c r="H420" s="38">
        <v>1</v>
      </c>
      <c r="I420" s="38">
        <v>2</v>
      </c>
      <c r="J420" s="37" t="s">
        <v>1807</v>
      </c>
      <c r="K420" s="39" t="s">
        <v>215</v>
      </c>
      <c r="L420" s="38" t="s">
        <v>1808</v>
      </c>
      <c r="M420" s="40">
        <v>1</v>
      </c>
      <c r="N420" s="41">
        <v>1</v>
      </c>
      <c r="O420" s="41">
        <v>112419.92</v>
      </c>
      <c r="P420" s="22" t="str">
        <f t="shared" si="12"/>
        <v>221-01-0450 COM. KIKTEIL CALLE 16 S/N X 21 Y 23 CONSTRUCCION DE CUARTOS DORMITORIO</v>
      </c>
      <c r="Q420" s="22" t="str">
        <f t="shared" si="13"/>
        <v>1 PZA</v>
      </c>
    </row>
    <row r="421" spans="1:17" ht="36" x14ac:dyDescent="0.25">
      <c r="A421" s="42" t="s">
        <v>1809</v>
      </c>
      <c r="B421" s="35" t="s">
        <v>114</v>
      </c>
      <c r="C421" s="36" t="s">
        <v>22</v>
      </c>
      <c r="D421" s="37" t="s">
        <v>1174</v>
      </c>
      <c r="E421" s="36" t="s">
        <v>316</v>
      </c>
      <c r="F421" s="30" t="s">
        <v>112</v>
      </c>
      <c r="G421" s="38">
        <v>1</v>
      </c>
      <c r="H421" s="38">
        <v>2</v>
      </c>
      <c r="I421" s="38">
        <v>3</v>
      </c>
      <c r="J421" s="37" t="s">
        <v>1175</v>
      </c>
      <c r="K421" s="39" t="s">
        <v>1176</v>
      </c>
      <c r="L421" s="38" t="s">
        <v>1810</v>
      </c>
      <c r="M421" s="40">
        <v>1</v>
      </c>
      <c r="N421" s="41">
        <v>1</v>
      </c>
      <c r="O421" s="41">
        <v>112419.92</v>
      </c>
      <c r="P421" s="22" t="str">
        <f t="shared" si="12"/>
        <v>221-01-0289 COM. KOMCHEN CALLE 28 S/N X 39 CONSTRUCCION DE CUARTOS DORMITORIO</v>
      </c>
      <c r="Q421" s="22" t="str">
        <f t="shared" si="13"/>
        <v>1 PZA</v>
      </c>
    </row>
    <row r="422" spans="1:17" ht="24" x14ac:dyDescent="0.25">
      <c r="A422" s="42" t="s">
        <v>1811</v>
      </c>
      <c r="B422" s="35" t="s">
        <v>114</v>
      </c>
      <c r="C422" s="36" t="s">
        <v>22</v>
      </c>
      <c r="D422" s="37" t="s">
        <v>1812</v>
      </c>
      <c r="E422" s="36" t="s">
        <v>316</v>
      </c>
      <c r="F422" s="30" t="s">
        <v>112</v>
      </c>
      <c r="G422" s="38">
        <v>2</v>
      </c>
      <c r="H422" s="38">
        <v>1</v>
      </c>
      <c r="I422" s="38">
        <v>3</v>
      </c>
      <c r="J422" s="37" t="s">
        <v>1813</v>
      </c>
      <c r="K422" s="39" t="s">
        <v>1814</v>
      </c>
      <c r="L422" s="38" t="s">
        <v>1815</v>
      </c>
      <c r="M422" s="40">
        <v>1</v>
      </c>
      <c r="N422" s="41">
        <v>1</v>
      </c>
      <c r="O422" s="41">
        <v>112419.92</v>
      </c>
      <c r="P422" s="22" t="str">
        <f t="shared" si="12"/>
        <v>221-01-0141 COM. KOMCHEN CALLE 32 S/N X 17 Y 19 CONSTRUCCION DE CUARTOS DORMITORIO</v>
      </c>
      <c r="Q422" s="22" t="str">
        <f t="shared" si="13"/>
        <v>1 PZA</v>
      </c>
    </row>
    <row r="423" spans="1:17" ht="24" x14ac:dyDescent="0.25">
      <c r="A423" s="42" t="s">
        <v>1816</v>
      </c>
      <c r="B423" s="35" t="s">
        <v>114</v>
      </c>
      <c r="C423" s="36" t="s">
        <v>22</v>
      </c>
      <c r="D423" s="37" t="s">
        <v>1817</v>
      </c>
      <c r="E423" s="36" t="s">
        <v>316</v>
      </c>
      <c r="F423" s="30" t="s">
        <v>112</v>
      </c>
      <c r="G423" s="38">
        <v>2</v>
      </c>
      <c r="H423" s="38">
        <v>1</v>
      </c>
      <c r="I423" s="38">
        <v>3</v>
      </c>
      <c r="J423" s="37" t="s">
        <v>1818</v>
      </c>
      <c r="K423" s="39" t="s">
        <v>1819</v>
      </c>
      <c r="L423" s="38" t="s">
        <v>1820</v>
      </c>
      <c r="M423" s="40">
        <v>1</v>
      </c>
      <c r="N423" s="41">
        <v>1</v>
      </c>
      <c r="O423" s="41">
        <v>112419.92</v>
      </c>
      <c r="P423" s="22" t="str">
        <f t="shared" si="12"/>
        <v>221-01-0344 COM. KOMCHEN CALLE 37 S/N X 40 CONSTRUCCION DE CUARTOS DORMITORIO</v>
      </c>
      <c r="Q423" s="22" t="str">
        <f t="shared" si="13"/>
        <v>1 PZA</v>
      </c>
    </row>
    <row r="424" spans="1:17" ht="24" x14ac:dyDescent="0.25">
      <c r="A424" s="42" t="s">
        <v>1821</v>
      </c>
      <c r="B424" s="35" t="s">
        <v>114</v>
      </c>
      <c r="C424" s="36" t="s">
        <v>22</v>
      </c>
      <c r="D424" s="37" t="s">
        <v>1169</v>
      </c>
      <c r="E424" s="36" t="s">
        <v>316</v>
      </c>
      <c r="F424" s="30" t="s">
        <v>112</v>
      </c>
      <c r="G424" s="38">
        <v>1</v>
      </c>
      <c r="H424" s="38">
        <v>2</v>
      </c>
      <c r="I424" s="38">
        <v>3</v>
      </c>
      <c r="J424" s="37" t="s">
        <v>1170</v>
      </c>
      <c r="K424" s="39" t="s">
        <v>1171</v>
      </c>
      <c r="L424" s="38" t="s">
        <v>1822</v>
      </c>
      <c r="M424" s="40">
        <v>1</v>
      </c>
      <c r="N424" s="41">
        <v>1</v>
      </c>
      <c r="O424" s="41">
        <v>112419.92</v>
      </c>
      <c r="P424" s="22" t="str">
        <f t="shared" si="12"/>
        <v>221-01-0143 COM. KOMCHEN CALLE 43 S/N X 26 Y 30 CONSTRUCCION DE CUARTOS DORMITORIO</v>
      </c>
      <c r="Q424" s="22" t="str">
        <f t="shared" si="13"/>
        <v>1 PZA</v>
      </c>
    </row>
    <row r="425" spans="1:17" ht="36" x14ac:dyDescent="0.25">
      <c r="A425" s="42" t="s">
        <v>1823</v>
      </c>
      <c r="B425" s="35" t="s">
        <v>114</v>
      </c>
      <c r="C425" s="36" t="s">
        <v>22</v>
      </c>
      <c r="D425" s="37" t="s">
        <v>1189</v>
      </c>
      <c r="E425" s="36" t="s">
        <v>316</v>
      </c>
      <c r="F425" s="30" t="s">
        <v>112</v>
      </c>
      <c r="G425" s="38">
        <v>4</v>
      </c>
      <c r="H425" s="38">
        <v>2</v>
      </c>
      <c r="I425" s="38">
        <v>6</v>
      </c>
      <c r="J425" s="37" t="s">
        <v>1824</v>
      </c>
      <c r="K425" s="39" t="s">
        <v>1825</v>
      </c>
      <c r="L425" s="38" t="s">
        <v>1826</v>
      </c>
      <c r="M425" s="40">
        <v>1</v>
      </c>
      <c r="N425" s="41">
        <v>1</v>
      </c>
      <c r="O425" s="41">
        <v>112419.92</v>
      </c>
      <c r="P425" s="22" t="str">
        <f t="shared" si="12"/>
        <v>221-01-0208 COM. KOMCHEN CALLE 31 S/N X 12 Y 14 CONSTRUCCION DE CUARTOS DORMITORIO</v>
      </c>
      <c r="Q425" s="22" t="str">
        <f t="shared" si="13"/>
        <v>1 PZA</v>
      </c>
    </row>
    <row r="426" spans="1:17" ht="36" x14ac:dyDescent="0.25">
      <c r="A426" s="42" t="s">
        <v>1827</v>
      </c>
      <c r="B426" s="35" t="s">
        <v>114</v>
      </c>
      <c r="C426" s="36" t="s">
        <v>22</v>
      </c>
      <c r="D426" s="37" t="s">
        <v>1154</v>
      </c>
      <c r="E426" s="36" t="s">
        <v>316</v>
      </c>
      <c r="F426" s="30" t="s">
        <v>112</v>
      </c>
      <c r="G426" s="38">
        <v>3</v>
      </c>
      <c r="H426" s="38">
        <v>3</v>
      </c>
      <c r="I426" s="38">
        <v>6</v>
      </c>
      <c r="J426" s="37" t="s">
        <v>1155</v>
      </c>
      <c r="K426" s="39" t="s">
        <v>1156</v>
      </c>
      <c r="L426" s="38" t="s">
        <v>1828</v>
      </c>
      <c r="M426" s="40">
        <v>1</v>
      </c>
      <c r="N426" s="41">
        <v>1</v>
      </c>
      <c r="O426" s="41">
        <v>112419.92</v>
      </c>
      <c r="P426" s="22" t="str">
        <f t="shared" si="12"/>
        <v>221-01-0219 COM. KOMCHEN CALLE 20 S/N X 25 A Y 25-A BIS CONSTRUCCION DE CUARTOS DORMITORIO</v>
      </c>
      <c r="Q426" s="22" t="str">
        <f t="shared" si="13"/>
        <v>1 PZA</v>
      </c>
    </row>
    <row r="427" spans="1:17" ht="36" x14ac:dyDescent="0.25">
      <c r="A427" s="42" t="s">
        <v>1829</v>
      </c>
      <c r="B427" s="35" t="s">
        <v>114</v>
      </c>
      <c r="C427" s="36" t="s">
        <v>22</v>
      </c>
      <c r="D427" s="37" t="s">
        <v>1159</v>
      </c>
      <c r="E427" s="36" t="s">
        <v>316</v>
      </c>
      <c r="F427" s="30" t="s">
        <v>112</v>
      </c>
      <c r="G427" s="38">
        <v>2</v>
      </c>
      <c r="H427" s="38">
        <v>4</v>
      </c>
      <c r="I427" s="38">
        <v>6</v>
      </c>
      <c r="J427" s="37" t="s">
        <v>1160</v>
      </c>
      <c r="K427" s="39" t="s">
        <v>1161</v>
      </c>
      <c r="L427" s="38" t="s">
        <v>1830</v>
      </c>
      <c r="M427" s="40">
        <v>1</v>
      </c>
      <c r="N427" s="41">
        <v>1</v>
      </c>
      <c r="O427" s="41">
        <v>112419.92</v>
      </c>
      <c r="P427" s="22" t="str">
        <f t="shared" si="12"/>
        <v>221-01-0210 COM. KOMCHEN CALLE 28 S/N X 25 CONSTRUCCION DE CUARTOS DORMITORIO</v>
      </c>
      <c r="Q427" s="22" t="str">
        <f t="shared" si="13"/>
        <v>1 PZA</v>
      </c>
    </row>
    <row r="428" spans="1:17" ht="36" x14ac:dyDescent="0.25">
      <c r="A428" s="42" t="s">
        <v>1831</v>
      </c>
      <c r="B428" s="35" t="s">
        <v>114</v>
      </c>
      <c r="C428" s="36" t="s">
        <v>22</v>
      </c>
      <c r="D428" s="37" t="s">
        <v>1447</v>
      </c>
      <c r="E428" s="36" t="s">
        <v>316</v>
      </c>
      <c r="F428" s="30" t="s">
        <v>112</v>
      </c>
      <c r="G428" s="38">
        <v>2</v>
      </c>
      <c r="H428" s="38">
        <v>2</v>
      </c>
      <c r="I428" s="38">
        <v>4</v>
      </c>
      <c r="J428" s="37" t="s">
        <v>1448</v>
      </c>
      <c r="K428" s="39" t="s">
        <v>1449</v>
      </c>
      <c r="L428" s="38" t="s">
        <v>1832</v>
      </c>
      <c r="M428" s="40">
        <v>1</v>
      </c>
      <c r="N428" s="41">
        <v>1</v>
      </c>
      <c r="O428" s="41">
        <v>112419.92</v>
      </c>
      <c r="P428" s="22" t="str">
        <f t="shared" si="12"/>
        <v>221-01-0033 COM. KOMCHEN CALLE 35 S/N X 34 Y 40 CONSTRUCCION DE CUARTOS DORMITORIO</v>
      </c>
      <c r="Q428" s="22" t="str">
        <f t="shared" si="13"/>
        <v>1 PZA</v>
      </c>
    </row>
    <row r="429" spans="1:17" ht="24" x14ac:dyDescent="0.25">
      <c r="A429" s="42" t="s">
        <v>1833</v>
      </c>
      <c r="B429" s="35" t="s">
        <v>114</v>
      </c>
      <c r="C429" s="36" t="s">
        <v>22</v>
      </c>
      <c r="D429" s="37" t="s">
        <v>1149</v>
      </c>
      <c r="E429" s="36" t="s">
        <v>316</v>
      </c>
      <c r="F429" s="30" t="s">
        <v>112</v>
      </c>
      <c r="G429" s="38">
        <v>2</v>
      </c>
      <c r="H429" s="38">
        <v>4</v>
      </c>
      <c r="I429" s="38">
        <v>6</v>
      </c>
      <c r="J429" s="37" t="s">
        <v>1150</v>
      </c>
      <c r="K429" s="39" t="s">
        <v>1151</v>
      </c>
      <c r="L429" s="38" t="s">
        <v>1834</v>
      </c>
      <c r="M429" s="40">
        <v>1</v>
      </c>
      <c r="N429" s="41">
        <v>1</v>
      </c>
      <c r="O429" s="41">
        <v>112419.92</v>
      </c>
      <c r="P429" s="22" t="str">
        <f t="shared" si="12"/>
        <v>221-01-0137 COM. KOMCHEN CALLE 35 S/N X 14 ESQ CONSTRUCCION DE CUARTOS DORMITORIO</v>
      </c>
      <c r="Q429" s="22" t="str">
        <f t="shared" si="13"/>
        <v>1 PZA</v>
      </c>
    </row>
    <row r="430" spans="1:17" ht="36" x14ac:dyDescent="0.25">
      <c r="A430" s="42" t="s">
        <v>1835</v>
      </c>
      <c r="B430" s="35" t="s">
        <v>114</v>
      </c>
      <c r="C430" s="36" t="s">
        <v>22</v>
      </c>
      <c r="D430" s="37" t="s">
        <v>1144</v>
      </c>
      <c r="E430" s="36" t="s">
        <v>316</v>
      </c>
      <c r="F430" s="30" t="s">
        <v>112</v>
      </c>
      <c r="G430" s="38">
        <v>2</v>
      </c>
      <c r="H430" s="38">
        <v>2</v>
      </c>
      <c r="I430" s="38">
        <v>4</v>
      </c>
      <c r="J430" s="37" t="s">
        <v>1145</v>
      </c>
      <c r="K430" s="39" t="s">
        <v>1146</v>
      </c>
      <c r="L430" s="38" t="s">
        <v>1836</v>
      </c>
      <c r="M430" s="40">
        <v>1</v>
      </c>
      <c r="N430" s="41">
        <v>1</v>
      </c>
      <c r="O430" s="41">
        <v>112419.92</v>
      </c>
      <c r="P430" s="22" t="str">
        <f t="shared" si="12"/>
        <v>221-01-0444 COM. KOMCHEN CALLE 33 S/N X 42 ESQ CONSTRUCCION DE CUARTOS DORMITORIO</v>
      </c>
      <c r="Q430" s="22" t="str">
        <f t="shared" si="13"/>
        <v>1 PZA</v>
      </c>
    </row>
    <row r="431" spans="1:17" ht="36" x14ac:dyDescent="0.25">
      <c r="A431" s="42" t="s">
        <v>1837</v>
      </c>
      <c r="B431" s="35" t="s">
        <v>114</v>
      </c>
      <c r="C431" s="36" t="s">
        <v>13</v>
      </c>
      <c r="D431" s="37" t="s">
        <v>1474</v>
      </c>
      <c r="E431" s="36" t="s">
        <v>316</v>
      </c>
      <c r="F431" s="30" t="s">
        <v>112</v>
      </c>
      <c r="G431" s="38">
        <v>4</v>
      </c>
      <c r="H431" s="38">
        <v>2</v>
      </c>
      <c r="I431" s="38">
        <v>6</v>
      </c>
      <c r="J431" s="37" t="s">
        <v>1838</v>
      </c>
      <c r="K431" s="39" t="s">
        <v>1839</v>
      </c>
      <c r="L431" s="38" t="s">
        <v>1840</v>
      </c>
      <c r="M431" s="40">
        <v>1</v>
      </c>
      <c r="N431" s="41">
        <v>1</v>
      </c>
      <c r="O431" s="41">
        <v>112419.92</v>
      </c>
      <c r="P431" s="22" t="str">
        <f t="shared" si="12"/>
        <v>221-01-0231 COM. NOC-AC CALLE 28 S/N X 31 DIAG Y 33 CONSTRUCCION DE CUARTOS DORMITORIO</v>
      </c>
      <c r="Q431" s="22" t="str">
        <f t="shared" si="13"/>
        <v>1 PZA</v>
      </c>
    </row>
    <row r="432" spans="1:17" ht="48" x14ac:dyDescent="0.25">
      <c r="A432" s="42" t="s">
        <v>1841</v>
      </c>
      <c r="B432" s="35" t="s">
        <v>114</v>
      </c>
      <c r="C432" s="36" t="s">
        <v>13</v>
      </c>
      <c r="D432" s="37" t="s">
        <v>1842</v>
      </c>
      <c r="E432" s="36" t="s">
        <v>316</v>
      </c>
      <c r="F432" s="30" t="s">
        <v>112</v>
      </c>
      <c r="G432" s="38">
        <v>2</v>
      </c>
      <c r="H432" s="38">
        <v>2</v>
      </c>
      <c r="I432" s="38">
        <v>4</v>
      </c>
      <c r="J432" s="37" t="s">
        <v>1843</v>
      </c>
      <c r="K432" s="39" t="s">
        <v>1844</v>
      </c>
      <c r="L432" s="38" t="s">
        <v>1845</v>
      </c>
      <c r="M432" s="40">
        <v>1</v>
      </c>
      <c r="N432" s="41">
        <v>1</v>
      </c>
      <c r="O432" s="41">
        <v>112419.92</v>
      </c>
      <c r="P432" s="22" t="str">
        <f t="shared" si="12"/>
        <v>221-01-0323 COM. NOC-AC CALLE 31 S/N X 28 Y CARRETERA A CHEUMAN CONSTRUCCION DE CUARTOS DORMITORIO</v>
      </c>
      <c r="Q432" s="22" t="str">
        <f t="shared" si="13"/>
        <v>1 PZA</v>
      </c>
    </row>
    <row r="433" spans="1:17" ht="48" x14ac:dyDescent="0.25">
      <c r="A433" s="42" t="s">
        <v>1846</v>
      </c>
      <c r="B433" s="35" t="s">
        <v>114</v>
      </c>
      <c r="C433" s="36" t="s">
        <v>13</v>
      </c>
      <c r="D433" s="37" t="s">
        <v>1847</v>
      </c>
      <c r="E433" s="36" t="s">
        <v>316</v>
      </c>
      <c r="F433" s="30" t="s">
        <v>112</v>
      </c>
      <c r="G433" s="38">
        <v>2</v>
      </c>
      <c r="H433" s="38">
        <v>2</v>
      </c>
      <c r="I433" s="38">
        <v>4</v>
      </c>
      <c r="J433" s="37" t="s">
        <v>1848</v>
      </c>
      <c r="K433" s="39" t="s">
        <v>1849</v>
      </c>
      <c r="L433" s="38" t="s">
        <v>1850</v>
      </c>
      <c r="M433" s="40">
        <v>1</v>
      </c>
      <c r="N433" s="41">
        <v>1</v>
      </c>
      <c r="O433" s="41">
        <v>112419.92</v>
      </c>
      <c r="P433" s="22" t="str">
        <f t="shared" si="12"/>
        <v>221-01-0322 COM. NOC-AC CALLE 30 S/N X 29 Y CARRETERA A COSGAYA CONSTRUCCION DE CUARTOS DORMITORIO</v>
      </c>
      <c r="Q433" s="22" t="str">
        <f t="shared" si="13"/>
        <v>1 PZA</v>
      </c>
    </row>
    <row r="434" spans="1:17" ht="36" x14ac:dyDescent="0.25">
      <c r="A434" s="42" t="s">
        <v>1851</v>
      </c>
      <c r="B434" s="35" t="s">
        <v>114</v>
      </c>
      <c r="C434" s="36" t="s">
        <v>13</v>
      </c>
      <c r="D434" s="37" t="s">
        <v>1484</v>
      </c>
      <c r="E434" s="36" t="s">
        <v>316</v>
      </c>
      <c r="F434" s="30" t="s">
        <v>112</v>
      </c>
      <c r="G434" s="38">
        <v>1</v>
      </c>
      <c r="H434" s="38">
        <v>3</v>
      </c>
      <c r="I434" s="38">
        <v>4</v>
      </c>
      <c r="J434" s="37" t="s">
        <v>1852</v>
      </c>
      <c r="K434" s="39" t="s">
        <v>1853</v>
      </c>
      <c r="L434" s="38" t="s">
        <v>1854</v>
      </c>
      <c r="M434" s="40">
        <v>1</v>
      </c>
      <c r="N434" s="41">
        <v>1</v>
      </c>
      <c r="O434" s="41">
        <v>112419.92</v>
      </c>
      <c r="P434" s="22" t="str">
        <f t="shared" si="12"/>
        <v>221-01-0335 COM. NOC-AC CALLE 31 S/N X 28 CONSTRUCCION DE CUARTOS DORMITORIO</v>
      </c>
      <c r="Q434" s="22" t="str">
        <f t="shared" si="13"/>
        <v>1 PZA</v>
      </c>
    </row>
    <row r="435" spans="1:17" ht="48" x14ac:dyDescent="0.25">
      <c r="A435" s="42" t="s">
        <v>1855</v>
      </c>
      <c r="B435" s="35" t="s">
        <v>114</v>
      </c>
      <c r="C435" s="36" t="s">
        <v>42</v>
      </c>
      <c r="D435" s="37" t="s">
        <v>1856</v>
      </c>
      <c r="E435" s="36" t="s">
        <v>316</v>
      </c>
      <c r="F435" s="30" t="s">
        <v>112</v>
      </c>
      <c r="G435" s="38">
        <v>3</v>
      </c>
      <c r="H435" s="38">
        <v>4</v>
      </c>
      <c r="I435" s="38">
        <v>7</v>
      </c>
      <c r="J435" s="37" t="s">
        <v>1857</v>
      </c>
      <c r="K435" s="39" t="s">
        <v>1858</v>
      </c>
      <c r="L435" s="38" t="s">
        <v>1859</v>
      </c>
      <c r="M435" s="40">
        <v>1</v>
      </c>
      <c r="N435" s="41">
        <v>1</v>
      </c>
      <c r="O435" s="41">
        <v>112419.92</v>
      </c>
      <c r="P435" s="22" t="str">
        <f t="shared" si="12"/>
        <v>221-01-0566 COM. SAC NICTE CALLE 21 S/N X 20 CONSTRUCCION DE CUARTOS DORMITORIO</v>
      </c>
      <c r="Q435" s="22" t="str">
        <f t="shared" si="13"/>
        <v>1 PZA</v>
      </c>
    </row>
    <row r="436" spans="1:17" ht="24" x14ac:dyDescent="0.25">
      <c r="A436" s="42" t="s">
        <v>1860</v>
      </c>
      <c r="B436" s="35" t="s">
        <v>114</v>
      </c>
      <c r="C436" s="36" t="s">
        <v>14</v>
      </c>
      <c r="D436" s="37" t="s">
        <v>1861</v>
      </c>
      <c r="E436" s="36" t="s">
        <v>316</v>
      </c>
      <c r="F436" s="30" t="s">
        <v>112</v>
      </c>
      <c r="G436" s="38">
        <v>3</v>
      </c>
      <c r="H436" s="38">
        <v>3</v>
      </c>
      <c r="I436" s="38">
        <v>6</v>
      </c>
      <c r="J436" s="37" t="s">
        <v>1862</v>
      </c>
      <c r="K436" s="39" t="s">
        <v>1863</v>
      </c>
      <c r="L436" s="38" t="s">
        <v>1864</v>
      </c>
      <c r="M436" s="40">
        <v>1</v>
      </c>
      <c r="N436" s="41">
        <v>1</v>
      </c>
      <c r="O436" s="41">
        <v>112419.92</v>
      </c>
      <c r="P436" s="22" t="str">
        <f t="shared" si="12"/>
        <v>221-01-0353 COM. SAN MATIAS COSGAYA CALLE 19 S/N X 6 Y 4 CONSTRUCCION DE CUARTOS DORMITORIO</v>
      </c>
      <c r="Q436" s="22" t="str">
        <f t="shared" si="13"/>
        <v>1 PZA</v>
      </c>
    </row>
    <row r="437" spans="1:17" ht="36" x14ac:dyDescent="0.25">
      <c r="A437" s="42" t="s">
        <v>1865</v>
      </c>
      <c r="B437" s="35" t="s">
        <v>114</v>
      </c>
      <c r="C437" s="36" t="s">
        <v>14</v>
      </c>
      <c r="D437" s="37" t="s">
        <v>1866</v>
      </c>
      <c r="E437" s="36" t="s">
        <v>316</v>
      </c>
      <c r="F437" s="30" t="s">
        <v>112</v>
      </c>
      <c r="G437" s="38">
        <v>2</v>
      </c>
      <c r="H437" s="38">
        <v>1</v>
      </c>
      <c r="I437" s="38">
        <v>3</v>
      </c>
      <c r="J437" s="37" t="s">
        <v>1867</v>
      </c>
      <c r="K437" s="39" t="s">
        <v>215</v>
      </c>
      <c r="L437" s="38" t="s">
        <v>1868</v>
      </c>
      <c r="M437" s="40">
        <v>1</v>
      </c>
      <c r="N437" s="41">
        <v>1</v>
      </c>
      <c r="O437" s="41">
        <v>112419.92</v>
      </c>
      <c r="P437" s="22" t="str">
        <f t="shared" si="12"/>
        <v>221-01-0363 COM. SAN MATIAS COSGAYA CALLE 17 S/N X 10 Y 12 CONSTRUCCION DE CUARTOS DORMITORIO</v>
      </c>
      <c r="Q437" s="22" t="str">
        <f t="shared" si="13"/>
        <v>1 PZA</v>
      </c>
    </row>
    <row r="438" spans="1:17" ht="24" x14ac:dyDescent="0.25">
      <c r="A438" s="42" t="s">
        <v>1869</v>
      </c>
      <c r="B438" s="35" t="s">
        <v>114</v>
      </c>
      <c r="C438" s="36" t="s">
        <v>14</v>
      </c>
      <c r="D438" s="37" t="s">
        <v>1241</v>
      </c>
      <c r="E438" s="36" t="s">
        <v>316</v>
      </c>
      <c r="F438" s="30" t="s">
        <v>112</v>
      </c>
      <c r="G438" s="38">
        <v>0</v>
      </c>
      <c r="H438" s="38">
        <v>4</v>
      </c>
      <c r="I438" s="38">
        <v>4</v>
      </c>
      <c r="J438" s="37" t="s">
        <v>1242</v>
      </c>
      <c r="K438" s="39" t="s">
        <v>215</v>
      </c>
      <c r="L438" s="38" t="s">
        <v>1870</v>
      </c>
      <c r="M438" s="40">
        <v>1</v>
      </c>
      <c r="N438" s="41">
        <v>1</v>
      </c>
      <c r="O438" s="41">
        <v>112419.92</v>
      </c>
      <c r="P438" s="22" t="str">
        <f t="shared" si="12"/>
        <v>221-01-0214 COM. SAN MATIAS COSGAYA CALLE 6 S/N X 17 Y 19 CONSTRUCCION DE CUARTOS DORMITORIO</v>
      </c>
      <c r="Q438" s="22" t="str">
        <f t="shared" si="13"/>
        <v>1 PZA</v>
      </c>
    </row>
    <row r="439" spans="1:17" ht="24" x14ac:dyDescent="0.25">
      <c r="A439" s="42" t="s">
        <v>1871</v>
      </c>
      <c r="B439" s="35" t="s">
        <v>114</v>
      </c>
      <c r="C439" s="36" t="s">
        <v>14</v>
      </c>
      <c r="D439" s="37" t="s">
        <v>213</v>
      </c>
      <c r="E439" s="36" t="s">
        <v>316</v>
      </c>
      <c r="F439" s="30" t="s">
        <v>112</v>
      </c>
      <c r="G439" s="38">
        <v>4</v>
      </c>
      <c r="H439" s="38">
        <v>2</v>
      </c>
      <c r="I439" s="38">
        <v>6</v>
      </c>
      <c r="J439" s="37" t="s">
        <v>1872</v>
      </c>
      <c r="K439" s="39" t="s">
        <v>1873</v>
      </c>
      <c r="L439" s="38" t="s">
        <v>1874</v>
      </c>
      <c r="M439" s="40">
        <v>1</v>
      </c>
      <c r="N439" s="41">
        <v>1</v>
      </c>
      <c r="O439" s="41">
        <v>112419.92</v>
      </c>
      <c r="P439" s="22" t="str">
        <f t="shared" si="12"/>
        <v>221-01-0359 COM. SAN MATIAS COSGAYA CALLE 17 S/N X 16 Y 18 CONSTRUCCION DE CUARTOS DORMITORIO</v>
      </c>
      <c r="Q439" s="22" t="str">
        <f t="shared" si="13"/>
        <v>1 PZA</v>
      </c>
    </row>
    <row r="440" spans="1:17" ht="36" x14ac:dyDescent="0.25">
      <c r="A440" s="42" t="s">
        <v>1875</v>
      </c>
      <c r="B440" s="35" t="s">
        <v>114</v>
      </c>
      <c r="C440" s="36" t="s">
        <v>14</v>
      </c>
      <c r="D440" s="37" t="s">
        <v>1500</v>
      </c>
      <c r="E440" s="36" t="s">
        <v>316</v>
      </c>
      <c r="F440" s="30" t="s">
        <v>112</v>
      </c>
      <c r="G440" s="38">
        <v>2</v>
      </c>
      <c r="H440" s="38">
        <v>1</v>
      </c>
      <c r="I440" s="38">
        <v>3</v>
      </c>
      <c r="J440" s="37" t="s">
        <v>1501</v>
      </c>
      <c r="K440" s="39" t="s">
        <v>1502</v>
      </c>
      <c r="L440" s="38" t="s">
        <v>1876</v>
      </c>
      <c r="M440" s="40">
        <v>1</v>
      </c>
      <c r="N440" s="41">
        <v>1</v>
      </c>
      <c r="O440" s="41">
        <v>112419.92</v>
      </c>
      <c r="P440" s="22" t="str">
        <f t="shared" si="12"/>
        <v>221-01-0126 COM. SAN MATIAS COSGAYA CALLE 11 S/N X 8 Y 10 CONSTRUCCION DE CUARTOS DORMITORIO</v>
      </c>
      <c r="Q440" s="22" t="str">
        <f t="shared" si="13"/>
        <v>1 PZA</v>
      </c>
    </row>
    <row r="441" spans="1:17" ht="36" x14ac:dyDescent="0.25">
      <c r="A441" s="42" t="s">
        <v>1877</v>
      </c>
      <c r="B441" s="35" t="s">
        <v>114</v>
      </c>
      <c r="C441" s="36" t="s">
        <v>14</v>
      </c>
      <c r="D441" s="37" t="s">
        <v>1878</v>
      </c>
      <c r="E441" s="36" t="s">
        <v>316</v>
      </c>
      <c r="F441" s="30" t="s">
        <v>112</v>
      </c>
      <c r="G441" s="38">
        <v>2</v>
      </c>
      <c r="H441" s="38">
        <v>1</v>
      </c>
      <c r="I441" s="38">
        <v>3</v>
      </c>
      <c r="J441" s="37" t="s">
        <v>1879</v>
      </c>
      <c r="K441" s="39" t="s">
        <v>1880</v>
      </c>
      <c r="L441" s="38" t="s">
        <v>1881</v>
      </c>
      <c r="M441" s="40">
        <v>1</v>
      </c>
      <c r="N441" s="41">
        <v>1</v>
      </c>
      <c r="O441" s="41">
        <v>112419.92</v>
      </c>
      <c r="P441" s="22" t="str">
        <f t="shared" si="12"/>
        <v>221-01-0354 COM. SAN MATIAS COSGAYA CALLE 21 S/N X 10 Y 12 CONSTRUCCION DE CUARTOS DORMITORIO</v>
      </c>
      <c r="Q441" s="22" t="str">
        <f t="shared" si="13"/>
        <v>1 PZA</v>
      </c>
    </row>
    <row r="442" spans="1:17" ht="24" x14ac:dyDescent="0.25">
      <c r="A442" s="42" t="s">
        <v>1882</v>
      </c>
      <c r="B442" s="35" t="s">
        <v>114</v>
      </c>
      <c r="C442" s="36" t="s">
        <v>14</v>
      </c>
      <c r="D442" s="37" t="s">
        <v>1226</v>
      </c>
      <c r="E442" s="36" t="s">
        <v>316</v>
      </c>
      <c r="F442" s="30" t="s">
        <v>112</v>
      </c>
      <c r="G442" s="38">
        <v>1</v>
      </c>
      <c r="H442" s="38">
        <v>3</v>
      </c>
      <c r="I442" s="38">
        <v>4</v>
      </c>
      <c r="J442" s="37" t="s">
        <v>1227</v>
      </c>
      <c r="K442" s="39" t="s">
        <v>1228</v>
      </c>
      <c r="L442" s="38" t="s">
        <v>1883</v>
      </c>
      <c r="M442" s="40">
        <v>1</v>
      </c>
      <c r="N442" s="41">
        <v>1</v>
      </c>
      <c r="O442" s="41">
        <v>112419.92</v>
      </c>
      <c r="P442" s="22" t="str">
        <f t="shared" si="12"/>
        <v>221-01-0319 COM. SAN MATIAS COSGAYA CALLE 21 S/N X 12 Y 14 CONSTRUCCION DE CUARTOS DORMITORIO</v>
      </c>
      <c r="Q442" s="22" t="str">
        <f t="shared" si="13"/>
        <v>1 PZA</v>
      </c>
    </row>
    <row r="443" spans="1:17" ht="24" x14ac:dyDescent="0.25">
      <c r="A443" s="42" t="s">
        <v>1884</v>
      </c>
      <c r="B443" s="35" t="s">
        <v>114</v>
      </c>
      <c r="C443" s="36" t="s">
        <v>14</v>
      </c>
      <c r="D443" s="37" t="s">
        <v>1245</v>
      </c>
      <c r="E443" s="36" t="s">
        <v>316</v>
      </c>
      <c r="F443" s="30" t="s">
        <v>112</v>
      </c>
      <c r="G443" s="38">
        <v>3</v>
      </c>
      <c r="H443" s="38">
        <v>1</v>
      </c>
      <c r="I443" s="38">
        <v>4</v>
      </c>
      <c r="J443" s="37" t="s">
        <v>1885</v>
      </c>
      <c r="K443" s="39" t="s">
        <v>1886</v>
      </c>
      <c r="L443" s="38" t="s">
        <v>1887</v>
      </c>
      <c r="M443" s="40">
        <v>1</v>
      </c>
      <c r="N443" s="41">
        <v>1</v>
      </c>
      <c r="O443" s="41">
        <v>112419.92</v>
      </c>
      <c r="P443" s="22" t="str">
        <f t="shared" si="12"/>
        <v>221-01-0339 COM. SAN MATIAS COSGAYA CALLE 19 S/N X 6 Y 8 CONSTRUCCION DE CUARTOS DORMITORIO</v>
      </c>
      <c r="Q443" s="22" t="str">
        <f t="shared" si="13"/>
        <v>1 PZA</v>
      </c>
    </row>
    <row r="444" spans="1:17" ht="24" x14ac:dyDescent="0.25">
      <c r="A444" s="42" t="s">
        <v>1888</v>
      </c>
      <c r="B444" s="35" t="s">
        <v>114</v>
      </c>
      <c r="C444" s="36" t="s">
        <v>14</v>
      </c>
      <c r="D444" s="37" t="s">
        <v>1889</v>
      </c>
      <c r="E444" s="36" t="s">
        <v>316</v>
      </c>
      <c r="F444" s="30" t="s">
        <v>112</v>
      </c>
      <c r="G444" s="38">
        <v>3</v>
      </c>
      <c r="H444" s="38">
        <v>1</v>
      </c>
      <c r="I444" s="38">
        <v>4</v>
      </c>
      <c r="J444" s="37" t="s">
        <v>1890</v>
      </c>
      <c r="K444" s="39" t="s">
        <v>1891</v>
      </c>
      <c r="L444" s="38" t="s">
        <v>1892</v>
      </c>
      <c r="M444" s="40">
        <v>1</v>
      </c>
      <c r="N444" s="41">
        <v>1</v>
      </c>
      <c r="O444" s="41">
        <v>112419.92</v>
      </c>
      <c r="P444" s="22" t="str">
        <f t="shared" si="12"/>
        <v>221-01-0356 COM. SAN MATIAS COSGAYA CALLE 19 S/N X 14 CONSTRUCCION DE CUARTOS DORMITORIO</v>
      </c>
      <c r="Q444" s="22" t="str">
        <f t="shared" si="13"/>
        <v>1 PZA</v>
      </c>
    </row>
    <row r="445" spans="1:17" ht="24" x14ac:dyDescent="0.25">
      <c r="A445" s="42" t="s">
        <v>1893</v>
      </c>
      <c r="B445" s="35" t="s">
        <v>114</v>
      </c>
      <c r="C445" s="36" t="s">
        <v>14</v>
      </c>
      <c r="D445" s="37" t="s">
        <v>1245</v>
      </c>
      <c r="E445" s="36" t="s">
        <v>316</v>
      </c>
      <c r="F445" s="30" t="s">
        <v>112</v>
      </c>
      <c r="G445" s="38">
        <v>2</v>
      </c>
      <c r="H445" s="38">
        <v>1</v>
      </c>
      <c r="I445" s="38">
        <v>3</v>
      </c>
      <c r="J445" s="37" t="s">
        <v>1246</v>
      </c>
      <c r="K445" s="39" t="s">
        <v>1247</v>
      </c>
      <c r="L445" s="38" t="s">
        <v>1894</v>
      </c>
      <c r="M445" s="40"/>
      <c r="N445" s="41">
        <v>1</v>
      </c>
      <c r="O445" s="41">
        <v>112419.92</v>
      </c>
      <c r="P445" s="22" t="str">
        <f t="shared" si="12"/>
        <v>221-01-0688 COM. SAN MATIAS COSGAYA CALLE 19 S/N X 6 Y 8 CONSTRUCCION DE CUARTOS DORMITORIO</v>
      </c>
      <c r="Q445" s="22" t="str">
        <f t="shared" si="13"/>
        <v>1 PZA</v>
      </c>
    </row>
    <row r="446" spans="1:17" ht="24" x14ac:dyDescent="0.25">
      <c r="A446" s="42" t="s">
        <v>1895</v>
      </c>
      <c r="B446" s="35" t="s">
        <v>114</v>
      </c>
      <c r="C446" s="36" t="s">
        <v>14</v>
      </c>
      <c r="D446" s="37" t="s">
        <v>1250</v>
      </c>
      <c r="E446" s="36" t="s">
        <v>316</v>
      </c>
      <c r="F446" s="30" t="s">
        <v>112</v>
      </c>
      <c r="G446" s="38">
        <v>3</v>
      </c>
      <c r="H446" s="38">
        <v>2</v>
      </c>
      <c r="I446" s="38">
        <v>5</v>
      </c>
      <c r="J446" s="37" t="s">
        <v>1896</v>
      </c>
      <c r="K446" s="39" t="s">
        <v>1897</v>
      </c>
      <c r="L446" s="38" t="s">
        <v>1898</v>
      </c>
      <c r="M446" s="40"/>
      <c r="N446" s="41">
        <v>1</v>
      </c>
      <c r="O446" s="41">
        <v>112419.92</v>
      </c>
      <c r="P446" s="22" t="str">
        <f t="shared" si="12"/>
        <v>221-01-0684 COM. SAN MATIAS COSGAYA CALLE 19 S/N X 4 Y 6 CONSTRUCCION DE CUARTOS DORMITORIO</v>
      </c>
      <c r="Q446" s="22" t="str">
        <f t="shared" si="13"/>
        <v>1 PZA</v>
      </c>
    </row>
    <row r="447" spans="1:17" ht="36" x14ac:dyDescent="0.25">
      <c r="A447" s="42" t="s">
        <v>1899</v>
      </c>
      <c r="B447" s="35" t="s">
        <v>114</v>
      </c>
      <c r="C447" s="36" t="s">
        <v>14</v>
      </c>
      <c r="D447" s="37" t="s">
        <v>1231</v>
      </c>
      <c r="E447" s="36" t="s">
        <v>316</v>
      </c>
      <c r="F447" s="30" t="s">
        <v>112</v>
      </c>
      <c r="G447" s="38">
        <v>3</v>
      </c>
      <c r="H447" s="38">
        <v>1</v>
      </c>
      <c r="I447" s="38">
        <v>4</v>
      </c>
      <c r="J447" s="37" t="s">
        <v>1900</v>
      </c>
      <c r="K447" s="39" t="s">
        <v>215</v>
      </c>
      <c r="L447" s="38" t="s">
        <v>1901</v>
      </c>
      <c r="M447" s="40">
        <v>1</v>
      </c>
      <c r="N447" s="41">
        <v>1</v>
      </c>
      <c r="O447" s="41">
        <v>112419.92</v>
      </c>
      <c r="P447" s="22" t="str">
        <f t="shared" si="12"/>
        <v>221-01-0357 COM. SAN MATIAS COSGAYA CALLE 10 S/N X 11 Y 13 CONSTRUCCION DE CUARTOS DORMITORIO</v>
      </c>
      <c r="Q447" s="22" t="str">
        <f t="shared" si="13"/>
        <v>1 PZA</v>
      </c>
    </row>
    <row r="448" spans="1:17" ht="24" x14ac:dyDescent="0.25">
      <c r="A448" s="42" t="s">
        <v>1902</v>
      </c>
      <c r="B448" s="35" t="s">
        <v>114</v>
      </c>
      <c r="C448" s="36" t="s">
        <v>34</v>
      </c>
      <c r="D448" s="37" t="s">
        <v>1275</v>
      </c>
      <c r="E448" s="36" t="s">
        <v>316</v>
      </c>
      <c r="F448" s="30" t="s">
        <v>112</v>
      </c>
      <c r="G448" s="38">
        <v>2</v>
      </c>
      <c r="H448" s="38">
        <v>1</v>
      </c>
      <c r="I448" s="38">
        <v>3</v>
      </c>
      <c r="J448" s="37" t="s">
        <v>1276</v>
      </c>
      <c r="K448" s="39" t="s">
        <v>1277</v>
      </c>
      <c r="L448" s="38" t="s">
        <v>1903</v>
      </c>
      <c r="M448" s="40">
        <v>1</v>
      </c>
      <c r="N448" s="41">
        <v>1</v>
      </c>
      <c r="O448" s="41">
        <v>112419.92</v>
      </c>
      <c r="P448" s="22" t="str">
        <f t="shared" si="12"/>
        <v>221-01-0062 COM. SAN PEDRO CHIMAY CALLE 24 S/N X 15 Y 17-A CONSTRUCCION DE CUARTOS DORMITORIO</v>
      </c>
      <c r="Q448" s="22" t="str">
        <f t="shared" si="13"/>
        <v>1 PZA</v>
      </c>
    </row>
    <row r="449" spans="1:17" ht="24" x14ac:dyDescent="0.25">
      <c r="A449" s="42" t="s">
        <v>1904</v>
      </c>
      <c r="B449" s="35" t="s">
        <v>114</v>
      </c>
      <c r="C449" s="36" t="s">
        <v>34</v>
      </c>
      <c r="D449" s="37" t="s">
        <v>1280</v>
      </c>
      <c r="E449" s="36" t="s">
        <v>316</v>
      </c>
      <c r="F449" s="30" t="s">
        <v>112</v>
      </c>
      <c r="G449" s="38">
        <v>1</v>
      </c>
      <c r="H449" s="38">
        <v>2</v>
      </c>
      <c r="I449" s="38">
        <v>3</v>
      </c>
      <c r="J449" s="37" t="s">
        <v>1281</v>
      </c>
      <c r="K449" s="39" t="s">
        <v>1282</v>
      </c>
      <c r="L449" s="38" t="s">
        <v>1905</v>
      </c>
      <c r="M449" s="40">
        <v>1</v>
      </c>
      <c r="N449" s="41">
        <v>1</v>
      </c>
      <c r="O449" s="41">
        <v>112419.92</v>
      </c>
      <c r="P449" s="22" t="str">
        <f t="shared" si="12"/>
        <v>221-01-0600 COM. SAN PEDRO CHIMAY CALLE 18 S/N X 11 CONSTRUCCION DE CUARTOS DORMITORIO</v>
      </c>
      <c r="Q449" s="22" t="str">
        <f t="shared" si="13"/>
        <v>1 PZA</v>
      </c>
    </row>
    <row r="450" spans="1:17" ht="36" x14ac:dyDescent="0.25">
      <c r="A450" s="42" t="s">
        <v>1906</v>
      </c>
      <c r="B450" s="35" t="s">
        <v>114</v>
      </c>
      <c r="C450" s="36" t="s">
        <v>37</v>
      </c>
      <c r="D450" s="37" t="s">
        <v>1907</v>
      </c>
      <c r="E450" s="36" t="s">
        <v>316</v>
      </c>
      <c r="F450" s="30" t="s">
        <v>112</v>
      </c>
      <c r="G450" s="38">
        <v>1</v>
      </c>
      <c r="H450" s="38">
        <v>4</v>
      </c>
      <c r="I450" s="38">
        <v>5</v>
      </c>
      <c r="J450" s="37" t="s">
        <v>1908</v>
      </c>
      <c r="K450" s="39" t="s">
        <v>1909</v>
      </c>
      <c r="L450" s="38" t="s">
        <v>1910</v>
      </c>
      <c r="M450" s="40">
        <v>1</v>
      </c>
      <c r="N450" s="41">
        <v>1</v>
      </c>
      <c r="O450" s="41">
        <v>112419.92</v>
      </c>
      <c r="P450" s="22" t="str">
        <f t="shared" ref="P450:P513" si="14">CONCATENATE(A450," ",B450," ",C450," ",D450," ",E450)</f>
        <v>221-01-0431 COM. SANTA MARIA YAXCHE CALLE 18 S/N X 20 DIAG CONSTRUCCION DE CUARTOS DORMITORIO</v>
      </c>
      <c r="Q450" s="22" t="str">
        <f t="shared" si="13"/>
        <v>1 PZA</v>
      </c>
    </row>
    <row r="451" spans="1:17" ht="36" x14ac:dyDescent="0.25">
      <c r="A451" s="42" t="s">
        <v>1911</v>
      </c>
      <c r="B451" s="35" t="s">
        <v>114</v>
      </c>
      <c r="C451" s="36" t="s">
        <v>37</v>
      </c>
      <c r="D451" s="37" t="s">
        <v>1912</v>
      </c>
      <c r="E451" s="36" t="s">
        <v>316</v>
      </c>
      <c r="F451" s="30" t="s">
        <v>112</v>
      </c>
      <c r="G451" s="38">
        <v>2</v>
      </c>
      <c r="H451" s="38">
        <v>2</v>
      </c>
      <c r="I451" s="38">
        <v>4</v>
      </c>
      <c r="J451" s="37" t="s">
        <v>1913</v>
      </c>
      <c r="K451" s="39" t="s">
        <v>1914</v>
      </c>
      <c r="L451" s="38" t="s">
        <v>1915</v>
      </c>
      <c r="M451" s="40">
        <v>1</v>
      </c>
      <c r="N451" s="41">
        <v>1</v>
      </c>
      <c r="O451" s="41">
        <v>112419.92</v>
      </c>
      <c r="P451" s="22" t="str">
        <f t="shared" si="14"/>
        <v>221-01-0423 COM. SANTA MARIA YAXCHE CALLE 18 S/N X 20 DIAG Y 21 CONSTRUCCION DE CUARTOS DORMITORIO</v>
      </c>
      <c r="Q451" s="22" t="str">
        <f t="shared" ref="Q451:Q514" si="15">CONCATENATE(N451," ",F451)</f>
        <v>1 PZA</v>
      </c>
    </row>
    <row r="452" spans="1:17" ht="24" x14ac:dyDescent="0.25">
      <c r="A452" s="42" t="s">
        <v>1916</v>
      </c>
      <c r="B452" s="35" t="s">
        <v>114</v>
      </c>
      <c r="C452" s="36" t="s">
        <v>37</v>
      </c>
      <c r="D452" s="37" t="s">
        <v>1917</v>
      </c>
      <c r="E452" s="36" t="s">
        <v>316</v>
      </c>
      <c r="F452" s="30" t="s">
        <v>112</v>
      </c>
      <c r="G452" s="38">
        <v>3</v>
      </c>
      <c r="H452" s="38">
        <v>2</v>
      </c>
      <c r="I452" s="38">
        <v>5</v>
      </c>
      <c r="J452" s="37" t="s">
        <v>1918</v>
      </c>
      <c r="K452" s="39" t="s">
        <v>1919</v>
      </c>
      <c r="L452" s="38" t="s">
        <v>1920</v>
      </c>
      <c r="M452" s="40">
        <v>1</v>
      </c>
      <c r="N452" s="41">
        <v>1</v>
      </c>
      <c r="O452" s="41">
        <v>112419.92</v>
      </c>
      <c r="P452" s="22" t="str">
        <f t="shared" si="14"/>
        <v>221-01-0413 COM. SANTA MARIA YAXCHE CALLE 19 S/N X 20 CONSTRUCCION DE CUARTOS DORMITORIO</v>
      </c>
      <c r="Q452" s="22" t="str">
        <f t="shared" si="15"/>
        <v>1 PZA</v>
      </c>
    </row>
    <row r="453" spans="1:17" ht="36" x14ac:dyDescent="0.25">
      <c r="A453" s="42" t="s">
        <v>1921</v>
      </c>
      <c r="B453" s="35" t="s">
        <v>114</v>
      </c>
      <c r="C453" s="36" t="s">
        <v>29</v>
      </c>
      <c r="D453" s="37" t="s">
        <v>1922</v>
      </c>
      <c r="E453" s="36" t="s">
        <v>316</v>
      </c>
      <c r="F453" s="30" t="s">
        <v>112</v>
      </c>
      <c r="G453" s="38">
        <v>2</v>
      </c>
      <c r="H453" s="38">
        <v>1</v>
      </c>
      <c r="I453" s="38">
        <v>3</v>
      </c>
      <c r="J453" s="37" t="s">
        <v>1923</v>
      </c>
      <c r="K453" s="39" t="s">
        <v>1924</v>
      </c>
      <c r="L453" s="38" t="s">
        <v>1925</v>
      </c>
      <c r="M453" s="40">
        <v>1</v>
      </c>
      <c r="N453" s="41">
        <v>1</v>
      </c>
      <c r="O453" s="41">
        <v>112419.92</v>
      </c>
      <c r="P453" s="22" t="str">
        <f t="shared" si="14"/>
        <v>221-01-0233 COM. SIERRA PAPACAL CALLE 12 S/N X 15-A Y 15-B CONSTRUCCION DE CUARTOS DORMITORIO</v>
      </c>
      <c r="Q453" s="22" t="str">
        <f t="shared" si="15"/>
        <v>1 PZA</v>
      </c>
    </row>
    <row r="454" spans="1:17" ht="24" x14ac:dyDescent="0.25">
      <c r="A454" s="42" t="s">
        <v>1926</v>
      </c>
      <c r="B454" s="35" t="s">
        <v>114</v>
      </c>
      <c r="C454" s="36" t="s">
        <v>29</v>
      </c>
      <c r="D454" s="37" t="s">
        <v>1927</v>
      </c>
      <c r="E454" s="36" t="s">
        <v>316</v>
      </c>
      <c r="F454" s="30" t="s">
        <v>112</v>
      </c>
      <c r="G454" s="38">
        <v>3</v>
      </c>
      <c r="H454" s="38">
        <v>2</v>
      </c>
      <c r="I454" s="38">
        <v>5</v>
      </c>
      <c r="J454" s="37" t="s">
        <v>1928</v>
      </c>
      <c r="K454" s="39" t="s">
        <v>1929</v>
      </c>
      <c r="L454" s="38" t="s">
        <v>1930</v>
      </c>
      <c r="M454" s="40">
        <v>1</v>
      </c>
      <c r="N454" s="41">
        <v>1</v>
      </c>
      <c r="O454" s="41">
        <v>112419.92</v>
      </c>
      <c r="P454" s="22" t="str">
        <f t="shared" si="14"/>
        <v>221-01-0269 COM. SIERRA PAPACAL CALLE 16 S/N X 11 Y 13-B CONSTRUCCION DE CUARTOS DORMITORIO</v>
      </c>
      <c r="Q454" s="22" t="str">
        <f t="shared" si="15"/>
        <v>1 PZA</v>
      </c>
    </row>
    <row r="455" spans="1:17" ht="36" x14ac:dyDescent="0.25">
      <c r="A455" s="42" t="s">
        <v>1931</v>
      </c>
      <c r="B455" s="35" t="s">
        <v>114</v>
      </c>
      <c r="C455" s="36" t="s">
        <v>29</v>
      </c>
      <c r="D455" s="37" t="s">
        <v>1285</v>
      </c>
      <c r="E455" s="36" t="s">
        <v>316</v>
      </c>
      <c r="F455" s="30" t="s">
        <v>112</v>
      </c>
      <c r="G455" s="38">
        <v>2</v>
      </c>
      <c r="H455" s="38">
        <v>3</v>
      </c>
      <c r="I455" s="38">
        <v>5</v>
      </c>
      <c r="J455" s="37" t="s">
        <v>1286</v>
      </c>
      <c r="K455" s="39" t="s">
        <v>1287</v>
      </c>
      <c r="L455" s="38" t="s">
        <v>1932</v>
      </c>
      <c r="M455" s="40">
        <v>1</v>
      </c>
      <c r="N455" s="41">
        <v>1</v>
      </c>
      <c r="O455" s="41">
        <v>112419.92</v>
      </c>
      <c r="P455" s="22" t="str">
        <f t="shared" si="14"/>
        <v>221-01-0251 COM. SIERRA PAPACAL CALLE 17-A S/N X 10 Y 10-A CONSTRUCCION DE CUARTOS DORMITORIO</v>
      </c>
      <c r="Q455" s="22" t="str">
        <f t="shared" si="15"/>
        <v>1 PZA</v>
      </c>
    </row>
    <row r="456" spans="1:17" ht="24" x14ac:dyDescent="0.25">
      <c r="A456" s="42" t="s">
        <v>1933</v>
      </c>
      <c r="B456" s="35" t="s">
        <v>114</v>
      </c>
      <c r="C456" s="36" t="s">
        <v>29</v>
      </c>
      <c r="D456" s="37" t="s">
        <v>1290</v>
      </c>
      <c r="E456" s="36" t="s">
        <v>316</v>
      </c>
      <c r="F456" s="30" t="s">
        <v>112</v>
      </c>
      <c r="G456" s="38">
        <v>2</v>
      </c>
      <c r="H456" s="38">
        <v>1</v>
      </c>
      <c r="I456" s="38">
        <v>3</v>
      </c>
      <c r="J456" s="37" t="s">
        <v>1291</v>
      </c>
      <c r="K456" s="39" t="s">
        <v>1292</v>
      </c>
      <c r="L456" s="38" t="s">
        <v>1934</v>
      </c>
      <c r="M456" s="40">
        <v>1</v>
      </c>
      <c r="N456" s="41">
        <v>1</v>
      </c>
      <c r="O456" s="41">
        <v>112419.92</v>
      </c>
      <c r="P456" s="22" t="str">
        <f t="shared" si="14"/>
        <v>221-01-0306 COM. SIERRA PAPACAL CALLE 20 S/N X 9 Y 13 CONSTRUCCION DE CUARTOS DORMITORIO</v>
      </c>
      <c r="Q456" s="22" t="str">
        <f t="shared" si="15"/>
        <v>1 PZA</v>
      </c>
    </row>
    <row r="457" spans="1:17" ht="48" x14ac:dyDescent="0.25">
      <c r="A457" s="42" t="s">
        <v>1935</v>
      </c>
      <c r="B457" s="35" t="s">
        <v>114</v>
      </c>
      <c r="C457" s="36" t="s">
        <v>11</v>
      </c>
      <c r="D457" s="37" t="s">
        <v>1310</v>
      </c>
      <c r="E457" s="36" t="s">
        <v>316</v>
      </c>
      <c r="F457" s="30" t="s">
        <v>112</v>
      </c>
      <c r="G457" s="38">
        <v>2</v>
      </c>
      <c r="H457" s="38">
        <v>2</v>
      </c>
      <c r="I457" s="38">
        <v>4</v>
      </c>
      <c r="J457" s="37" t="s">
        <v>1311</v>
      </c>
      <c r="K457" s="39" t="s">
        <v>1312</v>
      </c>
      <c r="L457" s="38" t="s">
        <v>1936</v>
      </c>
      <c r="M457" s="40">
        <v>1</v>
      </c>
      <c r="N457" s="41">
        <v>1</v>
      </c>
      <c r="O457" s="41">
        <v>112419.92</v>
      </c>
      <c r="P457" s="22" t="str">
        <f t="shared" si="14"/>
        <v>221-01-0639 COM. SITPACH CALLE 14 S/N X 25 Y 31 CONSTRUCCION DE CUARTOS DORMITORIO</v>
      </c>
      <c r="Q457" s="22" t="str">
        <f t="shared" si="15"/>
        <v>1 PZA</v>
      </c>
    </row>
    <row r="458" spans="1:17" ht="48" x14ac:dyDescent="0.25">
      <c r="A458" s="42" t="s">
        <v>1937</v>
      </c>
      <c r="B458" s="35" t="s">
        <v>114</v>
      </c>
      <c r="C458" s="36" t="s">
        <v>38</v>
      </c>
      <c r="D458" s="37" t="s">
        <v>1938</v>
      </c>
      <c r="E458" s="36" t="s">
        <v>316</v>
      </c>
      <c r="F458" s="30" t="s">
        <v>112</v>
      </c>
      <c r="G458" s="38">
        <v>2</v>
      </c>
      <c r="H458" s="38">
        <v>3</v>
      </c>
      <c r="I458" s="38">
        <v>5</v>
      </c>
      <c r="J458" s="37" t="s">
        <v>1939</v>
      </c>
      <c r="K458" s="39" t="s">
        <v>1940</v>
      </c>
      <c r="L458" s="38" t="s">
        <v>1941</v>
      </c>
      <c r="M458" s="40">
        <v>1</v>
      </c>
      <c r="N458" s="41">
        <v>1</v>
      </c>
      <c r="O458" s="41">
        <v>112419.92</v>
      </c>
      <c r="P458" s="22" t="str">
        <f t="shared" si="14"/>
        <v>221-01-0376 COM. SUYTUNCHEN CALLE 18 S/N X 21 CONSTRUCCION DE CUARTOS DORMITORIO</v>
      </c>
      <c r="Q458" s="22" t="str">
        <f t="shared" si="15"/>
        <v>1 PZA</v>
      </c>
    </row>
    <row r="459" spans="1:17" ht="36" x14ac:dyDescent="0.25">
      <c r="A459" s="42" t="s">
        <v>1942</v>
      </c>
      <c r="B459" s="35" t="s">
        <v>114</v>
      </c>
      <c r="C459" s="36" t="s">
        <v>26</v>
      </c>
      <c r="D459" s="37" t="s">
        <v>1943</v>
      </c>
      <c r="E459" s="36" t="s">
        <v>316</v>
      </c>
      <c r="F459" s="30" t="s">
        <v>112</v>
      </c>
      <c r="G459" s="38">
        <v>1</v>
      </c>
      <c r="H459" s="38">
        <v>2</v>
      </c>
      <c r="I459" s="38">
        <v>3</v>
      </c>
      <c r="J459" s="37" t="s">
        <v>1944</v>
      </c>
      <c r="K459" s="39" t="s">
        <v>1945</v>
      </c>
      <c r="L459" s="38" t="s">
        <v>1946</v>
      </c>
      <c r="M459" s="40">
        <v>1</v>
      </c>
      <c r="N459" s="41">
        <v>1</v>
      </c>
      <c r="O459" s="41">
        <v>112419.92</v>
      </c>
      <c r="P459" s="22" t="str">
        <f t="shared" si="14"/>
        <v>221-01-0554 COM. TIXCACAL CALLE 18 S/N X 23 Y 25 CONSTRUCCION DE CUARTOS DORMITORIO</v>
      </c>
      <c r="Q459" s="22" t="str">
        <f t="shared" si="15"/>
        <v>1 PZA</v>
      </c>
    </row>
    <row r="460" spans="1:17" ht="36" x14ac:dyDescent="0.25">
      <c r="A460" s="42" t="s">
        <v>1947</v>
      </c>
      <c r="B460" s="35" t="s">
        <v>114</v>
      </c>
      <c r="C460" s="36" t="s">
        <v>26</v>
      </c>
      <c r="D460" s="37" t="s">
        <v>1090</v>
      </c>
      <c r="E460" s="36" t="s">
        <v>316</v>
      </c>
      <c r="F460" s="30" t="s">
        <v>112</v>
      </c>
      <c r="G460" s="38">
        <v>4</v>
      </c>
      <c r="H460" s="38">
        <v>3</v>
      </c>
      <c r="I460" s="38">
        <v>7</v>
      </c>
      <c r="J460" s="37" t="s">
        <v>1948</v>
      </c>
      <c r="K460" s="39" t="s">
        <v>1949</v>
      </c>
      <c r="L460" s="38" t="s">
        <v>1950</v>
      </c>
      <c r="M460" s="40">
        <v>1</v>
      </c>
      <c r="N460" s="41">
        <v>1</v>
      </c>
      <c r="O460" s="41">
        <v>112419.92</v>
      </c>
      <c r="P460" s="22" t="str">
        <f t="shared" si="14"/>
        <v>221-01-0563 COM. TIXCACAL CALLE 20 S/N X 23 Y 25 CONSTRUCCION DE CUARTOS DORMITORIO</v>
      </c>
      <c r="Q460" s="22" t="str">
        <f t="shared" si="15"/>
        <v>1 PZA</v>
      </c>
    </row>
    <row r="461" spans="1:17" ht="48" x14ac:dyDescent="0.25">
      <c r="A461" s="42" t="s">
        <v>1951</v>
      </c>
      <c r="B461" s="35" t="s">
        <v>114</v>
      </c>
      <c r="C461" s="36" t="s">
        <v>32</v>
      </c>
      <c r="D461" s="37" t="s">
        <v>1347</v>
      </c>
      <c r="E461" s="36" t="s">
        <v>316</v>
      </c>
      <c r="F461" s="30" t="s">
        <v>112</v>
      </c>
      <c r="G461" s="38">
        <v>3</v>
      </c>
      <c r="H461" s="38">
        <v>5</v>
      </c>
      <c r="I461" s="38">
        <v>8</v>
      </c>
      <c r="J461" s="37" t="s">
        <v>1348</v>
      </c>
      <c r="K461" s="39" t="s">
        <v>1349</v>
      </c>
      <c r="L461" s="38" t="s">
        <v>1952</v>
      </c>
      <c r="M461" s="40">
        <v>1</v>
      </c>
      <c r="N461" s="41">
        <v>1</v>
      </c>
      <c r="O461" s="41">
        <v>112419.92</v>
      </c>
      <c r="P461" s="22" t="str">
        <f t="shared" si="14"/>
        <v>221-01-0228 COM. XCUNYA CALLE 21 S/N X 22 CONSTRUCCION DE CUARTOS DORMITORIO</v>
      </c>
      <c r="Q461" s="22" t="str">
        <f t="shared" si="15"/>
        <v>1 PZA</v>
      </c>
    </row>
    <row r="462" spans="1:17" ht="36" x14ac:dyDescent="0.25">
      <c r="A462" s="42" t="s">
        <v>1953</v>
      </c>
      <c r="B462" s="35" t="s">
        <v>114</v>
      </c>
      <c r="C462" s="36" t="s">
        <v>32</v>
      </c>
      <c r="D462" s="37" t="s">
        <v>1352</v>
      </c>
      <c r="E462" s="36" t="s">
        <v>316</v>
      </c>
      <c r="F462" s="30" t="s">
        <v>112</v>
      </c>
      <c r="G462" s="38">
        <v>3</v>
      </c>
      <c r="H462" s="38">
        <v>3</v>
      </c>
      <c r="I462" s="38">
        <v>6</v>
      </c>
      <c r="J462" s="37" t="s">
        <v>1353</v>
      </c>
      <c r="K462" s="39" t="s">
        <v>1354</v>
      </c>
      <c r="L462" s="38" t="s">
        <v>1954</v>
      </c>
      <c r="M462" s="40">
        <v>1</v>
      </c>
      <c r="N462" s="41">
        <v>1</v>
      </c>
      <c r="O462" s="41">
        <v>112419.92</v>
      </c>
      <c r="P462" s="22" t="str">
        <f t="shared" si="14"/>
        <v>221-01-0286 COM. XCUNYA CALLE 23-A S/N X 20 DIAG CONSTRUCCION DE CUARTOS DORMITORIO</v>
      </c>
      <c r="Q462" s="22" t="str">
        <f t="shared" si="15"/>
        <v>1 PZA</v>
      </c>
    </row>
    <row r="463" spans="1:17" ht="48" x14ac:dyDescent="0.25">
      <c r="A463" s="42" t="s">
        <v>1955</v>
      </c>
      <c r="B463" s="35" t="s">
        <v>114</v>
      </c>
      <c r="C463" s="36" t="s">
        <v>32</v>
      </c>
      <c r="D463" s="37" t="s">
        <v>1956</v>
      </c>
      <c r="E463" s="36" t="s">
        <v>316</v>
      </c>
      <c r="F463" s="30" t="s">
        <v>112</v>
      </c>
      <c r="G463" s="38">
        <v>4</v>
      </c>
      <c r="H463" s="38">
        <v>1</v>
      </c>
      <c r="I463" s="38">
        <v>5</v>
      </c>
      <c r="J463" s="37" t="s">
        <v>1957</v>
      </c>
      <c r="K463" s="39" t="s">
        <v>1958</v>
      </c>
      <c r="L463" s="38" t="s">
        <v>1959</v>
      </c>
      <c r="M463" s="40">
        <v>1</v>
      </c>
      <c r="N463" s="41">
        <v>1</v>
      </c>
      <c r="O463" s="41">
        <v>112419.92</v>
      </c>
      <c r="P463" s="22" t="str">
        <f t="shared" si="14"/>
        <v>221-01-0152 COM. XCUNYA CALLE 18 S/N X 15 CONSTRUCCION DE CUARTOS DORMITORIO</v>
      </c>
      <c r="Q463" s="22" t="str">
        <f t="shared" si="15"/>
        <v>1 PZA</v>
      </c>
    </row>
    <row r="464" spans="1:17" ht="36" x14ac:dyDescent="0.25">
      <c r="A464" s="42" t="s">
        <v>1960</v>
      </c>
      <c r="B464" s="35" t="s">
        <v>114</v>
      </c>
      <c r="C464" s="36" t="s">
        <v>32</v>
      </c>
      <c r="D464" s="37" t="s">
        <v>1956</v>
      </c>
      <c r="E464" s="36" t="s">
        <v>316</v>
      </c>
      <c r="F464" s="30" t="s">
        <v>112</v>
      </c>
      <c r="G464" s="38">
        <v>3</v>
      </c>
      <c r="H464" s="38">
        <v>1</v>
      </c>
      <c r="I464" s="38">
        <v>4</v>
      </c>
      <c r="J464" s="37" t="s">
        <v>1961</v>
      </c>
      <c r="K464" s="39" t="s">
        <v>1962</v>
      </c>
      <c r="L464" s="38" t="s">
        <v>1963</v>
      </c>
      <c r="M464" s="40">
        <v>1</v>
      </c>
      <c r="N464" s="41">
        <v>1</v>
      </c>
      <c r="O464" s="41">
        <v>112419.92</v>
      </c>
      <c r="P464" s="22" t="str">
        <f t="shared" si="14"/>
        <v>221-01-0282 COM. XCUNYA CALLE 18 S/N X 15 CONSTRUCCION DE CUARTOS DORMITORIO</v>
      </c>
      <c r="Q464" s="22" t="str">
        <f t="shared" si="15"/>
        <v>1 PZA</v>
      </c>
    </row>
    <row r="465" spans="1:17" ht="36" x14ac:dyDescent="0.25">
      <c r="A465" s="42" t="s">
        <v>1964</v>
      </c>
      <c r="B465" s="35" t="s">
        <v>114</v>
      </c>
      <c r="C465" s="36" t="s">
        <v>41</v>
      </c>
      <c r="D465" s="37" t="s">
        <v>299</v>
      </c>
      <c r="E465" s="36" t="s">
        <v>316</v>
      </c>
      <c r="F465" s="30" t="s">
        <v>112</v>
      </c>
      <c r="G465" s="38">
        <v>3</v>
      </c>
      <c r="H465" s="38">
        <v>4</v>
      </c>
      <c r="I465" s="38">
        <v>7</v>
      </c>
      <c r="J465" s="37" t="s">
        <v>1965</v>
      </c>
      <c r="K465" s="39" t="s">
        <v>1966</v>
      </c>
      <c r="L465" s="38" t="s">
        <v>1967</v>
      </c>
      <c r="M465" s="40">
        <v>1</v>
      </c>
      <c r="N465" s="41">
        <v>1</v>
      </c>
      <c r="O465" s="41">
        <v>112419.92</v>
      </c>
      <c r="P465" s="22" t="str">
        <f t="shared" si="14"/>
        <v>221-01-0545 COM. YAXCHE CASARES CALLE 20 S/N X 21 CONSTRUCCION DE CUARTOS DORMITORIO</v>
      </c>
      <c r="Q465" s="22" t="str">
        <f t="shared" si="15"/>
        <v>1 PZA</v>
      </c>
    </row>
    <row r="466" spans="1:17" ht="36" x14ac:dyDescent="0.25">
      <c r="A466" s="42" t="s">
        <v>1968</v>
      </c>
      <c r="B466" s="35" t="s">
        <v>111</v>
      </c>
      <c r="C466" s="36" t="s">
        <v>373</v>
      </c>
      <c r="D466" s="37" t="s">
        <v>1969</v>
      </c>
      <c r="E466" s="36" t="s">
        <v>316</v>
      </c>
      <c r="F466" s="30" t="s">
        <v>112</v>
      </c>
      <c r="G466" s="38">
        <v>2</v>
      </c>
      <c r="H466" s="38">
        <v>4</v>
      </c>
      <c r="I466" s="38">
        <v>6</v>
      </c>
      <c r="J466" s="37" t="s">
        <v>1970</v>
      </c>
      <c r="K466" s="39" t="s">
        <v>1971</v>
      </c>
      <c r="L466" s="38" t="s">
        <v>1972</v>
      </c>
      <c r="M466" s="40">
        <v>1</v>
      </c>
      <c r="N466" s="41">
        <v>1</v>
      </c>
      <c r="O466" s="41">
        <v>112419.92</v>
      </c>
      <c r="P466" s="22" t="str">
        <f t="shared" si="14"/>
        <v>221-01-0063 FRACC. CIUDAD CAUCEL CALLE 31 # 777 VIVIENDA 110 X 104 Y 96 CONSTRUCCION DE CUARTOS DORMITORIO</v>
      </c>
      <c r="Q466" s="22" t="str">
        <f t="shared" si="15"/>
        <v>1 PZA</v>
      </c>
    </row>
    <row r="467" spans="1:17" ht="48" x14ac:dyDescent="0.25">
      <c r="A467" s="42" t="s">
        <v>1973</v>
      </c>
      <c r="B467" s="35" t="s">
        <v>111</v>
      </c>
      <c r="C467" s="36" t="s">
        <v>16</v>
      </c>
      <c r="D467" s="37" t="s">
        <v>1974</v>
      </c>
      <c r="E467" s="36" t="s">
        <v>316</v>
      </c>
      <c r="F467" s="30" t="s">
        <v>112</v>
      </c>
      <c r="G467" s="38">
        <v>3</v>
      </c>
      <c r="H467" s="38">
        <v>1</v>
      </c>
      <c r="I467" s="38">
        <v>4</v>
      </c>
      <c r="J467" s="37" t="s">
        <v>1975</v>
      </c>
      <c r="K467" s="39" t="s">
        <v>1976</v>
      </c>
      <c r="L467" s="38" t="s">
        <v>1977</v>
      </c>
      <c r="M467" s="40">
        <v>1</v>
      </c>
      <c r="N467" s="41">
        <v>1</v>
      </c>
      <c r="O467" s="41">
        <v>112419.92</v>
      </c>
      <c r="P467" s="22" t="str">
        <f t="shared" si="14"/>
        <v>221-01-0078 FRACC. DZUNUNCAN CALLE 189-B # 209 X 74-A Y 66 CONSTRUCCION DE CUARTOS DORMITORIO</v>
      </c>
      <c r="Q467" s="22" t="str">
        <f t="shared" si="15"/>
        <v>1 PZA</v>
      </c>
    </row>
    <row r="468" spans="1:17" ht="36" x14ac:dyDescent="0.25">
      <c r="A468" s="42" t="s">
        <v>1978</v>
      </c>
      <c r="B468" s="35" t="s">
        <v>111</v>
      </c>
      <c r="C468" s="36" t="s">
        <v>1979</v>
      </c>
      <c r="D468" s="37" t="s">
        <v>1980</v>
      </c>
      <c r="E468" s="36" t="s">
        <v>316</v>
      </c>
      <c r="F468" s="30" t="s">
        <v>112</v>
      </c>
      <c r="G468" s="38">
        <v>3</v>
      </c>
      <c r="H468" s="38">
        <v>1</v>
      </c>
      <c r="I468" s="38">
        <v>4</v>
      </c>
      <c r="J468" s="37" t="s">
        <v>1981</v>
      </c>
      <c r="K468" s="39" t="s">
        <v>1982</v>
      </c>
      <c r="L468" s="38" t="s">
        <v>1983</v>
      </c>
      <c r="M468" s="40">
        <v>1</v>
      </c>
      <c r="N468" s="41">
        <v>1</v>
      </c>
      <c r="O468" s="41">
        <v>112419.92</v>
      </c>
      <c r="P468" s="22" t="str">
        <f t="shared" si="14"/>
        <v>221-01-0073 FRACC. MAYAPAN CALLE 39-B # 298 X 2-B Y 4 CONSTRUCCION DE CUARTOS DORMITORIO</v>
      </c>
      <c r="Q468" s="22" t="str">
        <f t="shared" si="15"/>
        <v>1 PZA</v>
      </c>
    </row>
    <row r="469" spans="1:17" ht="36" x14ac:dyDescent="0.25">
      <c r="A469" s="42" t="s">
        <v>1984</v>
      </c>
      <c r="B469" s="35" t="s">
        <v>111</v>
      </c>
      <c r="C469" s="36" t="s">
        <v>1985</v>
      </c>
      <c r="D469" s="37" t="s">
        <v>1986</v>
      </c>
      <c r="E469" s="36" t="s">
        <v>316</v>
      </c>
      <c r="F469" s="30" t="s">
        <v>112</v>
      </c>
      <c r="G469" s="38">
        <v>5</v>
      </c>
      <c r="H469" s="38">
        <v>2</v>
      </c>
      <c r="I469" s="38">
        <v>7</v>
      </c>
      <c r="J469" s="37" t="s">
        <v>1987</v>
      </c>
      <c r="K469" s="39" t="s">
        <v>1988</v>
      </c>
      <c r="L469" s="38" t="s">
        <v>1989</v>
      </c>
      <c r="M469" s="40">
        <v>1</v>
      </c>
      <c r="N469" s="41">
        <v>1</v>
      </c>
      <c r="O469" s="41">
        <v>112419.92</v>
      </c>
      <c r="P469" s="22" t="str">
        <f t="shared" si="14"/>
        <v>221-01-0432 FRACC. PASEOS DE OPICHEN CALLE 93 # 533 X 34 Y 36 CONSTRUCCION DE CUARTOS DORMITORIO</v>
      </c>
      <c r="Q469" s="22" t="str">
        <f t="shared" si="15"/>
        <v>1 PZA</v>
      </c>
    </row>
    <row r="470" spans="1:17" ht="36" x14ac:dyDescent="0.25">
      <c r="A470" s="42" t="s">
        <v>1990</v>
      </c>
      <c r="B470" s="35" t="s">
        <v>111</v>
      </c>
      <c r="C470" s="36" t="s">
        <v>414</v>
      </c>
      <c r="D470" s="37" t="s">
        <v>1991</v>
      </c>
      <c r="E470" s="36" t="s">
        <v>316</v>
      </c>
      <c r="F470" s="30" t="s">
        <v>112</v>
      </c>
      <c r="G470" s="38">
        <v>3</v>
      </c>
      <c r="H470" s="38">
        <v>2</v>
      </c>
      <c r="I470" s="38">
        <v>5</v>
      </c>
      <c r="J470" s="37" t="s">
        <v>1992</v>
      </c>
      <c r="K470" s="39" t="s">
        <v>1993</v>
      </c>
      <c r="L470" s="38" t="s">
        <v>1994</v>
      </c>
      <c r="M470" s="40">
        <v>1</v>
      </c>
      <c r="N470" s="41">
        <v>1</v>
      </c>
      <c r="O470" s="41">
        <v>112419.92</v>
      </c>
      <c r="P470" s="22" t="str">
        <f t="shared" si="14"/>
        <v>221-01-0657 FRACC. SANTA CRUZ SEGUNDA ETAPA CALLE 187-M # 625 X 108 Y 110 CONSTRUCCION DE CUARTOS DORMITORIO</v>
      </c>
      <c r="Q470" s="22" t="str">
        <f t="shared" si="15"/>
        <v>1 PZA</v>
      </c>
    </row>
    <row r="471" spans="1:17" ht="36" x14ac:dyDescent="0.25">
      <c r="A471" s="42" t="s">
        <v>1995</v>
      </c>
      <c r="B471" s="35" t="s">
        <v>111</v>
      </c>
      <c r="C471" s="36" t="s">
        <v>414</v>
      </c>
      <c r="D471" s="37" t="s">
        <v>1996</v>
      </c>
      <c r="E471" s="36" t="s">
        <v>316</v>
      </c>
      <c r="F471" s="30" t="s">
        <v>112</v>
      </c>
      <c r="G471" s="38">
        <v>3</v>
      </c>
      <c r="H471" s="38">
        <v>2</v>
      </c>
      <c r="I471" s="38">
        <v>5</v>
      </c>
      <c r="J471" s="37" t="s">
        <v>1997</v>
      </c>
      <c r="K471" s="39" t="s">
        <v>1998</v>
      </c>
      <c r="L471" s="38" t="s">
        <v>1999</v>
      </c>
      <c r="M471" s="40">
        <v>1</v>
      </c>
      <c r="N471" s="41">
        <v>1</v>
      </c>
      <c r="O471" s="41">
        <v>112419.92</v>
      </c>
      <c r="P471" s="22" t="str">
        <f t="shared" si="14"/>
        <v>221-01-0663 FRACC. SANTA CRUZ SEGUNDA ETAPA CALLE 187-L # 606 X 108 Y 110 CONSTRUCCION DE CUARTOS DORMITORIO</v>
      </c>
      <c r="Q471" s="22" t="str">
        <f t="shared" si="15"/>
        <v>1 PZA</v>
      </c>
    </row>
    <row r="472" spans="1:17" ht="48" x14ac:dyDescent="0.25">
      <c r="A472" s="42" t="s">
        <v>2000</v>
      </c>
      <c r="B472" s="35" t="s">
        <v>111</v>
      </c>
      <c r="C472" s="36" t="s">
        <v>2001</v>
      </c>
      <c r="D472" s="37" t="s">
        <v>2002</v>
      </c>
      <c r="E472" s="36" t="s">
        <v>316</v>
      </c>
      <c r="F472" s="30" t="s">
        <v>112</v>
      </c>
      <c r="G472" s="38">
        <v>3</v>
      </c>
      <c r="H472" s="38">
        <v>3</v>
      </c>
      <c r="I472" s="38">
        <v>6</v>
      </c>
      <c r="J472" s="37" t="s">
        <v>2003</v>
      </c>
      <c r="K472" s="39" t="s">
        <v>2004</v>
      </c>
      <c r="L472" s="38" t="s">
        <v>2005</v>
      </c>
      <c r="M472" s="40">
        <v>1</v>
      </c>
      <c r="N472" s="41">
        <v>1</v>
      </c>
      <c r="O472" s="41">
        <v>112419.92</v>
      </c>
      <c r="P472" s="22" t="str">
        <f t="shared" si="14"/>
        <v>221-01-0519 FRACC. TIXCACAL OPICHEN CALLE 75-C # 725 VIV 1 X 48 Y 50 CONSTRUCCION DE CUARTOS DORMITORIO</v>
      </c>
      <c r="Q472" s="22" t="str">
        <f t="shared" si="15"/>
        <v>1 PZA</v>
      </c>
    </row>
    <row r="473" spans="1:17" ht="36" x14ac:dyDescent="0.25">
      <c r="A473" s="42" t="s">
        <v>2006</v>
      </c>
      <c r="B473" s="35" t="s">
        <v>111</v>
      </c>
      <c r="C473" s="36" t="s">
        <v>2007</v>
      </c>
      <c r="D473" s="37" t="s">
        <v>2008</v>
      </c>
      <c r="E473" s="36" t="s">
        <v>316</v>
      </c>
      <c r="F473" s="30" t="s">
        <v>112</v>
      </c>
      <c r="G473" s="38">
        <v>2</v>
      </c>
      <c r="H473" s="38">
        <v>3</v>
      </c>
      <c r="I473" s="38">
        <v>5</v>
      </c>
      <c r="J473" s="37" t="s">
        <v>2009</v>
      </c>
      <c r="K473" s="39" t="s">
        <v>2010</v>
      </c>
      <c r="L473" s="38" t="s">
        <v>2011</v>
      </c>
      <c r="M473" s="40">
        <v>1</v>
      </c>
      <c r="N473" s="41">
        <v>1</v>
      </c>
      <c r="O473" s="41">
        <v>112419.92</v>
      </c>
      <c r="P473" s="22" t="str">
        <f t="shared" si="14"/>
        <v>221-01-0696 FRACC. VILLAS QUETZAL CALLE 159-A # 290 X 92 Y 94 CONSTRUCCION DE CUARTOS DORMITORIO</v>
      </c>
      <c r="Q473" s="22" t="str">
        <f t="shared" si="15"/>
        <v>1 PZA</v>
      </c>
    </row>
    <row r="474" spans="1:17" ht="48" x14ac:dyDescent="0.25">
      <c r="A474" s="42" t="s">
        <v>2012</v>
      </c>
      <c r="B474" s="35" t="s">
        <v>103</v>
      </c>
      <c r="C474" s="36" t="s">
        <v>701</v>
      </c>
      <c r="D474" s="37" t="s">
        <v>702</v>
      </c>
      <c r="E474" s="36" t="s">
        <v>421</v>
      </c>
      <c r="F474" s="38" t="s">
        <v>133</v>
      </c>
      <c r="G474" s="38">
        <v>31</v>
      </c>
      <c r="H474" s="38">
        <v>31</v>
      </c>
      <c r="I474" s="38">
        <v>62</v>
      </c>
      <c r="J474" s="37" t="s">
        <v>703</v>
      </c>
      <c r="K474" s="39" t="s">
        <v>704</v>
      </c>
      <c r="L474" s="38" t="s">
        <v>705</v>
      </c>
      <c r="M474" s="40">
        <v>20</v>
      </c>
      <c r="N474" s="41">
        <v>285</v>
      </c>
      <c r="O474" s="41">
        <v>178144.95</v>
      </c>
      <c r="P474" s="22" t="str">
        <f t="shared" si="14"/>
        <v>221-01-0388 COL. EMILIANO ZAPATA SUR I Y II CONOCIDA COMO CALLE 151-1 PRIVADA X 94 CONSTRUCCION DE GUARNICIONES Y BANQUETAS</v>
      </c>
      <c r="Q474" s="22" t="str">
        <f t="shared" si="15"/>
        <v>285 M2</v>
      </c>
    </row>
    <row r="475" spans="1:17" ht="312" x14ac:dyDescent="0.25">
      <c r="A475" s="42" t="s">
        <v>2013</v>
      </c>
      <c r="B475" s="35" t="s">
        <v>103</v>
      </c>
      <c r="C475" s="36" t="s">
        <v>621</v>
      </c>
      <c r="D475" s="37" t="s">
        <v>707</v>
      </c>
      <c r="E475" s="36" t="s">
        <v>421</v>
      </c>
      <c r="F475" s="38" t="s">
        <v>133</v>
      </c>
      <c r="G475" s="38">
        <v>207</v>
      </c>
      <c r="H475" s="38">
        <v>205</v>
      </c>
      <c r="I475" s="38">
        <v>412</v>
      </c>
      <c r="J475" s="37" t="s">
        <v>708</v>
      </c>
      <c r="K475" s="39" t="s">
        <v>709</v>
      </c>
      <c r="L475" s="38" t="s">
        <v>710</v>
      </c>
      <c r="M475" s="40"/>
      <c r="N475" s="41">
        <v>2979</v>
      </c>
      <c r="O475" s="41">
        <v>1862083.53</v>
      </c>
      <c r="P475" s="22" t="str">
        <f t="shared" si="14"/>
        <v>221-01-0164 COL. EMILIANO ZAPATA SUR III CALLE 96-A X 173 Y 173 DIAGONAL, 96-A X 171-C Y 173, 96-A X 171-B Y 171-C, 96-A X 171-A Y 171-B, 96-A X 171-A Y 171-1, 171-B X 96-B Y 96-A1, 171-B X 96-A Y 96-A1, 171-B X 96-A Y 96-1, 171-B X 96 Y 96-1, 171-B X 94-A Y 96, 171-B X 94 Y 94-A, 171-B X 94 Y 92-A COMPLEMENTO, 171-A X 96-A1 Y 96-B, 171-A X 96-A Y 96-A1, 171-A X 96-A Y 96-1, 171-A X 96 Y 96-1 CONSTRUCCION DE GUARNICIONES Y BANQUETAS</v>
      </c>
      <c r="Q475" s="22" t="str">
        <f t="shared" si="15"/>
        <v>2979 M2</v>
      </c>
    </row>
    <row r="476" spans="1:17" ht="48" x14ac:dyDescent="0.25">
      <c r="A476" s="42" t="s">
        <v>2014</v>
      </c>
      <c r="B476" s="35" t="s">
        <v>103</v>
      </c>
      <c r="C476" s="36" t="s">
        <v>121</v>
      </c>
      <c r="D476" s="37" t="s">
        <v>717</v>
      </c>
      <c r="E476" s="36" t="s">
        <v>421</v>
      </c>
      <c r="F476" s="38" t="s">
        <v>133</v>
      </c>
      <c r="G476" s="38">
        <v>20</v>
      </c>
      <c r="H476" s="38">
        <v>24</v>
      </c>
      <c r="I476" s="38">
        <v>44</v>
      </c>
      <c r="J476" s="37" t="s">
        <v>718</v>
      </c>
      <c r="K476" s="39" t="s">
        <v>719</v>
      </c>
      <c r="L476" s="38" t="s">
        <v>720</v>
      </c>
      <c r="M476" s="40"/>
      <c r="N476" s="41">
        <v>600</v>
      </c>
      <c r="O476" s="41">
        <v>375042</v>
      </c>
      <c r="P476" s="22" t="str">
        <f t="shared" si="14"/>
        <v>221-01-0158 COL. GUADALUPANA CONOCIDA COMO CALLE 187-E X 58 Y 60-A CONSTRUCCION DE GUARNICIONES Y BANQUETAS</v>
      </c>
      <c r="Q476" s="22" t="str">
        <f t="shared" si="15"/>
        <v>600 M2</v>
      </c>
    </row>
    <row r="477" spans="1:17" ht="60" x14ac:dyDescent="0.25">
      <c r="A477" s="42" t="s">
        <v>2015</v>
      </c>
      <c r="B477" s="35" t="s">
        <v>103</v>
      </c>
      <c r="C477" s="36" t="s">
        <v>121</v>
      </c>
      <c r="D477" s="37" t="s">
        <v>722</v>
      </c>
      <c r="E477" s="36" t="s">
        <v>421</v>
      </c>
      <c r="F477" s="38" t="s">
        <v>133</v>
      </c>
      <c r="G477" s="38">
        <v>30</v>
      </c>
      <c r="H477" s="38">
        <v>38</v>
      </c>
      <c r="I477" s="38">
        <v>68</v>
      </c>
      <c r="J477" s="37" t="s">
        <v>723</v>
      </c>
      <c r="K477" s="39" t="s">
        <v>724</v>
      </c>
      <c r="L477" s="38" t="s">
        <v>725</v>
      </c>
      <c r="M477" s="40"/>
      <c r="N477" s="41">
        <v>915</v>
      </c>
      <c r="O477" s="41">
        <v>571939.05000000005</v>
      </c>
      <c r="P477" s="22" t="str">
        <f t="shared" si="14"/>
        <v>221-01-0161 COL. GUADALUPANA CONOCIDA COMO CALLE 58 X 191 Y 187-D2, 187-D2 X 58 Y 60-A CONSTRUCCION DE GUARNICIONES Y BANQUETAS</v>
      </c>
      <c r="Q477" s="22" t="str">
        <f t="shared" si="15"/>
        <v>915 M2</v>
      </c>
    </row>
    <row r="478" spans="1:17" ht="48" x14ac:dyDescent="0.25">
      <c r="A478" s="42" t="s">
        <v>2016</v>
      </c>
      <c r="B478" s="35" t="s">
        <v>103</v>
      </c>
      <c r="C478" s="36" t="s">
        <v>727</v>
      </c>
      <c r="D478" s="37" t="s">
        <v>732</v>
      </c>
      <c r="E478" s="36" t="s">
        <v>421</v>
      </c>
      <c r="F478" s="38" t="s">
        <v>133</v>
      </c>
      <c r="G478" s="38">
        <v>10</v>
      </c>
      <c r="H478" s="38">
        <v>17</v>
      </c>
      <c r="I478" s="38">
        <v>27</v>
      </c>
      <c r="J478" s="37" t="s">
        <v>733</v>
      </c>
      <c r="K478" s="39">
        <v>9993571790</v>
      </c>
      <c r="L478" s="38" t="s">
        <v>734</v>
      </c>
      <c r="M478" s="40"/>
      <c r="N478" s="41">
        <v>309</v>
      </c>
      <c r="O478" s="41">
        <v>193146.63</v>
      </c>
      <c r="P478" s="22" t="str">
        <f t="shared" si="14"/>
        <v>221-01-0407 COL. LEANDRO VALLE CALLE 39 X 10 ORIENTE Y 12 ORIENTE CONSTRUCCION DE GUARNICIONES Y BANQUETAS</v>
      </c>
      <c r="Q478" s="22" t="str">
        <f t="shared" si="15"/>
        <v>309 M2</v>
      </c>
    </row>
    <row r="479" spans="1:17" ht="60" x14ac:dyDescent="0.25">
      <c r="A479" s="42" t="s">
        <v>2017</v>
      </c>
      <c r="B479" s="35" t="s">
        <v>103</v>
      </c>
      <c r="C479" s="36" t="s">
        <v>727</v>
      </c>
      <c r="D479" s="37" t="s">
        <v>2018</v>
      </c>
      <c r="E479" s="36" t="s">
        <v>421</v>
      </c>
      <c r="F479" s="38" t="s">
        <v>133</v>
      </c>
      <c r="G479" s="38">
        <v>7</v>
      </c>
      <c r="H479" s="38">
        <v>9</v>
      </c>
      <c r="I479" s="38">
        <v>16</v>
      </c>
      <c r="J479" s="37" t="s">
        <v>729</v>
      </c>
      <c r="K479" s="39">
        <v>9999013433</v>
      </c>
      <c r="L479" s="38" t="s">
        <v>730</v>
      </c>
      <c r="M479" s="40"/>
      <c r="N479" s="41">
        <v>75</v>
      </c>
      <c r="O479" s="41">
        <v>46880.25</v>
      </c>
      <c r="P479" s="22" t="str">
        <f t="shared" si="14"/>
        <v>221-01-0433 COL. LEANDRO VALLE CALLE 39 X 6 ORIENTE Y 8 ORIENTE LADO SUR CONSTRUCCION DE GUARNICIONES Y BANQUETAS</v>
      </c>
      <c r="Q479" s="22" t="str">
        <f t="shared" si="15"/>
        <v>75 M2</v>
      </c>
    </row>
    <row r="480" spans="1:17" ht="36" x14ac:dyDescent="0.25">
      <c r="A480" s="42" t="s">
        <v>2019</v>
      </c>
      <c r="B480" s="35" t="s">
        <v>103</v>
      </c>
      <c r="C480" s="36" t="s">
        <v>736</v>
      </c>
      <c r="D480" s="37" t="s">
        <v>737</v>
      </c>
      <c r="E480" s="36" t="s">
        <v>421</v>
      </c>
      <c r="F480" s="38" t="s">
        <v>133</v>
      </c>
      <c r="G480" s="38">
        <v>44</v>
      </c>
      <c r="H480" s="38">
        <v>47</v>
      </c>
      <c r="I480" s="38">
        <v>91</v>
      </c>
      <c r="J480" s="37" t="s">
        <v>2020</v>
      </c>
      <c r="K480" s="39">
        <v>9992381228</v>
      </c>
      <c r="L480" s="38" t="s">
        <v>739</v>
      </c>
      <c r="M480" s="40"/>
      <c r="N480" s="41">
        <v>111</v>
      </c>
      <c r="O480" s="41">
        <v>69382.77</v>
      </c>
      <c r="P480" s="22" t="str">
        <f t="shared" si="14"/>
        <v>221-01-0119 COL. NUEVA REFORMA AGRARIA CALLE 138-B X 79-A Y 81 CONSTRUCCION DE GUARNICIONES Y BANQUETAS</v>
      </c>
      <c r="Q480" s="22" t="str">
        <f t="shared" si="15"/>
        <v>111 M2</v>
      </c>
    </row>
    <row r="481" spans="1:17" ht="84" x14ac:dyDescent="0.25">
      <c r="A481" s="42" t="s">
        <v>2021</v>
      </c>
      <c r="B481" s="35" t="s">
        <v>103</v>
      </c>
      <c r="C481" s="36" t="s">
        <v>741</v>
      </c>
      <c r="D481" s="37" t="s">
        <v>2022</v>
      </c>
      <c r="E481" s="36" t="s">
        <v>421</v>
      </c>
      <c r="F481" s="38" t="s">
        <v>133</v>
      </c>
      <c r="G481" s="38">
        <v>186</v>
      </c>
      <c r="H481" s="38">
        <v>202</v>
      </c>
      <c r="I481" s="38">
        <v>388</v>
      </c>
      <c r="J481" s="37" t="s">
        <v>2023</v>
      </c>
      <c r="K481" s="39">
        <v>9991019699</v>
      </c>
      <c r="L481" s="38" t="s">
        <v>2024</v>
      </c>
      <c r="M481" s="40"/>
      <c r="N481" s="41">
        <v>162</v>
      </c>
      <c r="O481" s="41">
        <v>101261.34</v>
      </c>
      <c r="P481" s="22" t="str">
        <f t="shared" si="14"/>
        <v>221-01-0098 COL. NUEVA SAN JOSE TECOH CALLE 181 X 161 DIAGONAL Y 187 DIAGONAL LADO ORIENTE CONSTRUCCION DE GUARNICIONES Y BANQUETAS</v>
      </c>
      <c r="Q481" s="22" t="str">
        <f t="shared" si="15"/>
        <v>162 M2</v>
      </c>
    </row>
    <row r="482" spans="1:17" ht="60" x14ac:dyDescent="0.25">
      <c r="A482" s="42" t="s">
        <v>2025</v>
      </c>
      <c r="B482" s="35" t="s">
        <v>103</v>
      </c>
      <c r="C482" s="36" t="s">
        <v>741</v>
      </c>
      <c r="D482" s="37" t="s">
        <v>2026</v>
      </c>
      <c r="E482" s="36" t="s">
        <v>421</v>
      </c>
      <c r="F482" s="38" t="s">
        <v>133</v>
      </c>
      <c r="G482" s="38">
        <v>41</v>
      </c>
      <c r="H482" s="38">
        <v>44</v>
      </c>
      <c r="I482" s="38">
        <v>85</v>
      </c>
      <c r="J482" s="37" t="s">
        <v>743</v>
      </c>
      <c r="K482" s="39">
        <v>9995097961</v>
      </c>
      <c r="L482" s="38" t="s">
        <v>744</v>
      </c>
      <c r="M482" s="40">
        <v>21</v>
      </c>
      <c r="N482" s="41">
        <v>75</v>
      </c>
      <c r="O482" s="41">
        <v>46880.25</v>
      </c>
      <c r="P482" s="22" t="str">
        <f t="shared" si="14"/>
        <v>221-01-0242 COL. NUEVA SAN JOSE TECOH CALLE 161 DIAGONAL X 179 Y 181 LADO ORIENTE CONSTRUCCION DE GUARNICIONES Y BANQUETAS</v>
      </c>
      <c r="Q482" s="22" t="str">
        <f t="shared" si="15"/>
        <v>75 M2</v>
      </c>
    </row>
    <row r="483" spans="1:17" ht="96" x14ac:dyDescent="0.25">
      <c r="A483" s="42" t="s">
        <v>2027</v>
      </c>
      <c r="B483" s="35" t="s">
        <v>103</v>
      </c>
      <c r="C483" s="36" t="s">
        <v>746</v>
      </c>
      <c r="D483" s="37" t="s">
        <v>2028</v>
      </c>
      <c r="E483" s="36" t="s">
        <v>421</v>
      </c>
      <c r="F483" s="38" t="s">
        <v>133</v>
      </c>
      <c r="G483" s="38">
        <v>26</v>
      </c>
      <c r="H483" s="38">
        <v>27</v>
      </c>
      <c r="I483" s="38">
        <v>53</v>
      </c>
      <c r="J483" s="37" t="s">
        <v>748</v>
      </c>
      <c r="K483" s="39">
        <v>9999028175</v>
      </c>
      <c r="L483" s="38" t="s">
        <v>749</v>
      </c>
      <c r="M483" s="40"/>
      <c r="N483" s="41">
        <v>801</v>
      </c>
      <c r="O483" s="41">
        <v>500681.07</v>
      </c>
      <c r="P483" s="22" t="str">
        <f t="shared" si="14"/>
        <v>221-01-0410 COL. PLAN DE AYALA SUR CALLE 173 X 46 Y 48 LADO NORTE, 173 X 44 Y 46 LADO NORTE, 44 X 171 Y 173, 171 X 42 Y 44 LADO SUR CONSTRUCCION DE GUARNICIONES Y BANQUETAS</v>
      </c>
      <c r="Q483" s="22" t="str">
        <f t="shared" si="15"/>
        <v>801 M2</v>
      </c>
    </row>
    <row r="484" spans="1:17" ht="60" x14ac:dyDescent="0.25">
      <c r="A484" s="42" t="s">
        <v>2029</v>
      </c>
      <c r="B484" s="35" t="s">
        <v>103</v>
      </c>
      <c r="C484" s="36" t="s">
        <v>434</v>
      </c>
      <c r="D484" s="37" t="s">
        <v>2030</v>
      </c>
      <c r="E484" s="36" t="s">
        <v>421</v>
      </c>
      <c r="F484" s="38" t="s">
        <v>133</v>
      </c>
      <c r="G484" s="38">
        <v>101</v>
      </c>
      <c r="H484" s="38">
        <v>109</v>
      </c>
      <c r="I484" s="38">
        <v>210</v>
      </c>
      <c r="J484" s="37" t="s">
        <v>2031</v>
      </c>
      <c r="K484" s="39">
        <v>9993525354</v>
      </c>
      <c r="L484" s="38" t="s">
        <v>2032</v>
      </c>
      <c r="M484" s="40">
        <v>60</v>
      </c>
      <c r="N484" s="41">
        <v>255</v>
      </c>
      <c r="O484" s="41">
        <v>159392.85</v>
      </c>
      <c r="P484" s="22" t="str">
        <f t="shared" si="14"/>
        <v>221-01-0253 COL. SUSULA XOCLAN CALLE 81 X 136-B Y 138, 81-A X 81 DIAGONAL Y 136-B CONSTRUCCION DE GUARNICIONES Y BANQUETAS</v>
      </c>
      <c r="Q484" s="22" t="str">
        <f t="shared" si="15"/>
        <v>255 M2</v>
      </c>
    </row>
    <row r="485" spans="1:17" ht="48" x14ac:dyDescent="0.25">
      <c r="A485" s="42" t="s">
        <v>2033</v>
      </c>
      <c r="B485" s="35" t="s">
        <v>103</v>
      </c>
      <c r="C485" s="36" t="s">
        <v>751</v>
      </c>
      <c r="D485" s="37" t="s">
        <v>752</v>
      </c>
      <c r="E485" s="36" t="s">
        <v>421</v>
      </c>
      <c r="F485" s="38" t="s">
        <v>133</v>
      </c>
      <c r="G485" s="38">
        <v>44</v>
      </c>
      <c r="H485" s="38">
        <v>56</v>
      </c>
      <c r="I485" s="38">
        <v>100</v>
      </c>
      <c r="J485" s="37" t="s">
        <v>753</v>
      </c>
      <c r="K485" s="39" t="s">
        <v>754</v>
      </c>
      <c r="L485" s="38" t="s">
        <v>755</v>
      </c>
      <c r="M485" s="40">
        <v>27</v>
      </c>
      <c r="N485" s="41">
        <v>1050</v>
      </c>
      <c r="O485" s="41">
        <v>656323.5</v>
      </c>
      <c r="P485" s="22" t="str">
        <f t="shared" si="14"/>
        <v>221-01-0303 COL. TAMARINDOS CALLE 87 X 34 Y 36, 87 X 36 Y 38, 38 X 87 Y 89 CONSTRUCCION DE GUARNICIONES Y BANQUETAS</v>
      </c>
      <c r="Q485" s="22" t="str">
        <f t="shared" si="15"/>
        <v>1050 M2</v>
      </c>
    </row>
    <row r="486" spans="1:17" ht="36" x14ac:dyDescent="0.25">
      <c r="A486" s="42" t="s">
        <v>2034</v>
      </c>
      <c r="B486" s="35" t="s">
        <v>103</v>
      </c>
      <c r="C486" s="36" t="s">
        <v>751</v>
      </c>
      <c r="D486" s="37" t="s">
        <v>2035</v>
      </c>
      <c r="E486" s="36" t="s">
        <v>421</v>
      </c>
      <c r="F486" s="38" t="s">
        <v>133</v>
      </c>
      <c r="G486" s="38">
        <v>27</v>
      </c>
      <c r="H486" s="38">
        <v>31</v>
      </c>
      <c r="I486" s="38">
        <v>58</v>
      </c>
      <c r="J486" s="37" t="s">
        <v>2036</v>
      </c>
      <c r="K486" s="39">
        <v>9831333438</v>
      </c>
      <c r="L486" s="38" t="s">
        <v>2037</v>
      </c>
      <c r="M486" s="40">
        <v>16</v>
      </c>
      <c r="N486" s="41">
        <v>633</v>
      </c>
      <c r="O486" s="41">
        <v>395669.31</v>
      </c>
      <c r="P486" s="22" t="str">
        <f t="shared" si="14"/>
        <v>221-01-0248 COL. TAMARINDOS CALLE 38 X 89 Y 91, 38 X 91 Y 93 CONSTRUCCION DE GUARNICIONES Y BANQUETAS</v>
      </c>
      <c r="Q486" s="22" t="str">
        <f t="shared" si="15"/>
        <v>633 M2</v>
      </c>
    </row>
    <row r="487" spans="1:17" ht="48" x14ac:dyDescent="0.25">
      <c r="A487" s="42" t="s">
        <v>2038</v>
      </c>
      <c r="B487" s="35" t="s">
        <v>103</v>
      </c>
      <c r="C487" s="36" t="s">
        <v>751</v>
      </c>
      <c r="D487" s="37" t="s">
        <v>757</v>
      </c>
      <c r="E487" s="36" t="s">
        <v>421</v>
      </c>
      <c r="F487" s="38" t="s">
        <v>133</v>
      </c>
      <c r="G487" s="38">
        <v>23</v>
      </c>
      <c r="H487" s="38">
        <v>28</v>
      </c>
      <c r="I487" s="38">
        <v>51</v>
      </c>
      <c r="J487" s="37" t="s">
        <v>758</v>
      </c>
      <c r="K487" s="39" t="s">
        <v>759</v>
      </c>
      <c r="L487" s="38" t="s">
        <v>760</v>
      </c>
      <c r="M487" s="40">
        <v>13</v>
      </c>
      <c r="N487" s="41">
        <v>975</v>
      </c>
      <c r="O487" s="41">
        <v>609443.25</v>
      </c>
      <c r="P487" s="22" t="str">
        <f t="shared" si="14"/>
        <v>221-01-0300 COL. TAMARINDOS CALLE 36 X 87 Y 89, 36 X 89 Y 91, 36 X 91 Y 93 CONSTRUCCION DE GUARNICIONES Y BANQUETAS</v>
      </c>
      <c r="Q487" s="22" t="str">
        <f t="shared" si="15"/>
        <v>975 M2</v>
      </c>
    </row>
    <row r="488" spans="1:17" ht="60" x14ac:dyDescent="0.25">
      <c r="A488" s="42" t="s">
        <v>2039</v>
      </c>
      <c r="B488" s="35" t="s">
        <v>103</v>
      </c>
      <c r="C488" s="36" t="s">
        <v>751</v>
      </c>
      <c r="D488" s="37" t="s">
        <v>2040</v>
      </c>
      <c r="E488" s="36" t="s">
        <v>421</v>
      </c>
      <c r="F488" s="38" t="s">
        <v>133</v>
      </c>
      <c r="G488" s="38">
        <v>26</v>
      </c>
      <c r="H488" s="38">
        <v>28</v>
      </c>
      <c r="I488" s="38">
        <v>54</v>
      </c>
      <c r="J488" s="37" t="s">
        <v>2041</v>
      </c>
      <c r="K488" s="39">
        <v>9996012253</v>
      </c>
      <c r="L488" s="38" t="s">
        <v>2042</v>
      </c>
      <c r="M488" s="40">
        <v>16</v>
      </c>
      <c r="N488" s="41">
        <v>969</v>
      </c>
      <c r="O488" s="41">
        <v>605692.82999999996</v>
      </c>
      <c r="P488" s="22" t="str">
        <f t="shared" si="14"/>
        <v>221-01-0245 COL. TAMARINDOS CALLE 34 X 87 Y 89, 34 X 89 Y 89-A, 34 X 89-A Y 91, 34 X 91 Y 93 CONSTRUCCION DE GUARNICIONES Y BANQUETAS</v>
      </c>
      <c r="Q488" s="22" t="str">
        <f t="shared" si="15"/>
        <v>969 M2</v>
      </c>
    </row>
    <row r="489" spans="1:17" ht="120" x14ac:dyDescent="0.25">
      <c r="A489" s="42" t="s">
        <v>2043</v>
      </c>
      <c r="B489" s="35" t="s">
        <v>114</v>
      </c>
      <c r="C489" s="36" t="s">
        <v>20</v>
      </c>
      <c r="D489" s="37" t="s">
        <v>762</v>
      </c>
      <c r="E489" s="36" t="s">
        <v>421</v>
      </c>
      <c r="F489" s="38" t="s">
        <v>133</v>
      </c>
      <c r="G489" s="38">
        <v>10</v>
      </c>
      <c r="H489" s="38">
        <v>10</v>
      </c>
      <c r="I489" s="38">
        <v>20</v>
      </c>
      <c r="J489" s="37" t="s">
        <v>763</v>
      </c>
      <c r="K489" s="39">
        <v>9991500433</v>
      </c>
      <c r="L489" s="38" t="s">
        <v>764</v>
      </c>
      <c r="M489" s="40">
        <v>6</v>
      </c>
      <c r="N489" s="41">
        <v>567</v>
      </c>
      <c r="O489" s="41">
        <v>354414.69</v>
      </c>
      <c r="P489" s="22" t="str">
        <f t="shared" si="14"/>
        <v>221-01-0490 COM. CAUCEL CONOCIDA COMO CALLE 10 X 9 Y 11, 10 X 9 HASTA LA BARDA LIMITE DEL FRACCIONAMIENTO GRAN SANTA FE NORTE II CONSTRUCCION DE GUARNICIONES Y BANQUETAS</v>
      </c>
      <c r="Q489" s="22" t="str">
        <f t="shared" si="15"/>
        <v>567 M2</v>
      </c>
    </row>
    <row r="490" spans="1:17" ht="48" x14ac:dyDescent="0.25">
      <c r="A490" s="42" t="s">
        <v>2044</v>
      </c>
      <c r="B490" s="35" t="s">
        <v>114</v>
      </c>
      <c r="C490" s="36" t="s">
        <v>20</v>
      </c>
      <c r="D490" s="37" t="s">
        <v>792</v>
      </c>
      <c r="E490" s="36" t="s">
        <v>421</v>
      </c>
      <c r="F490" s="38" t="s">
        <v>133</v>
      </c>
      <c r="G490" s="38">
        <v>19</v>
      </c>
      <c r="H490" s="38">
        <v>22</v>
      </c>
      <c r="I490" s="38">
        <v>41</v>
      </c>
      <c r="J490" s="37" t="s">
        <v>793</v>
      </c>
      <c r="K490" s="39">
        <v>9999697389</v>
      </c>
      <c r="L490" s="38" t="s">
        <v>794</v>
      </c>
      <c r="M490" s="40">
        <v>11</v>
      </c>
      <c r="N490" s="41">
        <v>280</v>
      </c>
      <c r="O490" s="41">
        <v>175019.6</v>
      </c>
      <c r="P490" s="22" t="str">
        <f t="shared" si="14"/>
        <v>221-01-0481 COM. CAUCEL CONOCIDA COMO CALLE 28 X 21-A Y 21-B CONSTRUCCION DE GUARNICIONES Y BANQUETAS</v>
      </c>
      <c r="Q490" s="22" t="str">
        <f t="shared" si="15"/>
        <v>280 M2</v>
      </c>
    </row>
    <row r="491" spans="1:17" ht="48" x14ac:dyDescent="0.25">
      <c r="A491" s="42" t="s">
        <v>2045</v>
      </c>
      <c r="B491" s="35" t="s">
        <v>114</v>
      </c>
      <c r="C491" s="36" t="s">
        <v>20</v>
      </c>
      <c r="D491" s="37" t="s">
        <v>770</v>
      </c>
      <c r="E491" s="36" t="s">
        <v>421</v>
      </c>
      <c r="F491" s="38" t="s">
        <v>133</v>
      </c>
      <c r="G491" s="38">
        <v>4</v>
      </c>
      <c r="H491" s="38">
        <v>7</v>
      </c>
      <c r="I491" s="38">
        <v>11</v>
      </c>
      <c r="J491" s="37" t="s">
        <v>771</v>
      </c>
      <c r="K491" s="39" t="s">
        <v>772</v>
      </c>
      <c r="L491" s="38" t="s">
        <v>773</v>
      </c>
      <c r="M491" s="40">
        <v>3</v>
      </c>
      <c r="N491" s="41">
        <v>240</v>
      </c>
      <c r="O491" s="41">
        <v>150016.79999999999</v>
      </c>
      <c r="P491" s="22" t="str">
        <f t="shared" si="14"/>
        <v>221-01-0394 COM. CAUCEL CALLE 11 X 12-A Y 14 CONSTRUCCION DE GUARNICIONES Y BANQUETAS</v>
      </c>
      <c r="Q491" s="22" t="str">
        <f t="shared" si="15"/>
        <v>240 M2</v>
      </c>
    </row>
    <row r="492" spans="1:17" ht="36" x14ac:dyDescent="0.25">
      <c r="A492" s="42" t="s">
        <v>2046</v>
      </c>
      <c r="B492" s="35" t="s">
        <v>114</v>
      </c>
      <c r="C492" s="36" t="s">
        <v>20</v>
      </c>
      <c r="D492" s="37" t="s">
        <v>766</v>
      </c>
      <c r="E492" s="36" t="s">
        <v>421</v>
      </c>
      <c r="F492" s="38" t="s">
        <v>133</v>
      </c>
      <c r="G492" s="38">
        <v>14</v>
      </c>
      <c r="H492" s="38">
        <v>17</v>
      </c>
      <c r="I492" s="38">
        <v>31</v>
      </c>
      <c r="J492" s="37" t="s">
        <v>767</v>
      </c>
      <c r="K492" s="39">
        <v>9992796960</v>
      </c>
      <c r="L492" s="38" t="s">
        <v>768</v>
      </c>
      <c r="M492" s="40">
        <v>7</v>
      </c>
      <c r="N492" s="41">
        <v>1050</v>
      </c>
      <c r="O492" s="41">
        <v>656323.5</v>
      </c>
      <c r="P492" s="22" t="str">
        <f t="shared" si="14"/>
        <v>221-01-0474 COM. CAUCEL CALLE 21 X 6 Y 8, 21 X 8 Y 10 CONSTRUCCION DE GUARNICIONES Y BANQUETAS</v>
      </c>
      <c r="Q492" s="22" t="str">
        <f t="shared" si="15"/>
        <v>1050 M2</v>
      </c>
    </row>
    <row r="493" spans="1:17" ht="84" x14ac:dyDescent="0.25">
      <c r="A493" s="42" t="s">
        <v>2047</v>
      </c>
      <c r="B493" s="35" t="s">
        <v>114</v>
      </c>
      <c r="C493" s="36" t="s">
        <v>20</v>
      </c>
      <c r="D493" s="37" t="s">
        <v>775</v>
      </c>
      <c r="E493" s="36" t="s">
        <v>421</v>
      </c>
      <c r="F493" s="38" t="s">
        <v>133</v>
      </c>
      <c r="G493" s="38">
        <v>2</v>
      </c>
      <c r="H493" s="38">
        <v>2</v>
      </c>
      <c r="I493" s="38">
        <v>4</v>
      </c>
      <c r="J493" s="37" t="s">
        <v>776</v>
      </c>
      <c r="K493" s="39">
        <v>9999986873</v>
      </c>
      <c r="L493" s="38" t="s">
        <v>777</v>
      </c>
      <c r="M493" s="40">
        <v>2</v>
      </c>
      <c r="N493" s="41">
        <v>49.5</v>
      </c>
      <c r="O493" s="41">
        <v>30940.97</v>
      </c>
      <c r="P493" s="22" t="str">
        <f t="shared" si="14"/>
        <v>221-01-0121 COM. CAUCEL CONOCIDA COMO CALLE 26-A X 23 AL SUR, 23 X 26 AL ORIENTE COMPLEMENTO CONSTRUCCION DE GUARNICIONES Y BANQUETAS</v>
      </c>
      <c r="Q493" s="22" t="str">
        <f t="shared" si="15"/>
        <v>49.5 M2</v>
      </c>
    </row>
    <row r="494" spans="1:17" ht="36" x14ac:dyDescent="0.25">
      <c r="A494" s="42" t="s">
        <v>2048</v>
      </c>
      <c r="B494" s="35" t="s">
        <v>114</v>
      </c>
      <c r="C494" s="36" t="s">
        <v>20</v>
      </c>
      <c r="D494" s="37" t="s">
        <v>783</v>
      </c>
      <c r="E494" s="36" t="s">
        <v>421</v>
      </c>
      <c r="F494" s="38" t="s">
        <v>133</v>
      </c>
      <c r="G494" s="38">
        <v>7</v>
      </c>
      <c r="H494" s="38">
        <v>6</v>
      </c>
      <c r="I494" s="38">
        <v>13</v>
      </c>
      <c r="J494" s="37" t="s">
        <v>784</v>
      </c>
      <c r="K494" s="39" t="s">
        <v>466</v>
      </c>
      <c r="L494" s="38" t="s">
        <v>785</v>
      </c>
      <c r="M494" s="40">
        <v>4</v>
      </c>
      <c r="N494" s="41">
        <v>300</v>
      </c>
      <c r="O494" s="41">
        <v>187521</v>
      </c>
      <c r="P494" s="22" t="str">
        <f t="shared" si="14"/>
        <v>221-01-0397 COM. CAUCEL CONOCIDA COMO CALLE 9 X 20 Y 22 CONSTRUCCION DE GUARNICIONES Y BANQUETAS</v>
      </c>
      <c r="Q494" s="22" t="str">
        <f t="shared" si="15"/>
        <v>300 M2</v>
      </c>
    </row>
    <row r="495" spans="1:17" ht="24" x14ac:dyDescent="0.25">
      <c r="A495" s="42" t="s">
        <v>2049</v>
      </c>
      <c r="B495" s="35" t="s">
        <v>114</v>
      </c>
      <c r="C495" s="36" t="s">
        <v>20</v>
      </c>
      <c r="D495" s="37" t="s">
        <v>787</v>
      </c>
      <c r="E495" s="36" t="s">
        <v>421</v>
      </c>
      <c r="F495" s="38" t="s">
        <v>133</v>
      </c>
      <c r="G495" s="38">
        <v>6</v>
      </c>
      <c r="H495" s="38">
        <v>8</v>
      </c>
      <c r="I495" s="38">
        <v>14</v>
      </c>
      <c r="J495" s="37" t="s">
        <v>788</v>
      </c>
      <c r="K495" s="39" t="s">
        <v>789</v>
      </c>
      <c r="L495" s="38" t="s">
        <v>790</v>
      </c>
      <c r="M495" s="40">
        <v>5</v>
      </c>
      <c r="N495" s="41">
        <v>240</v>
      </c>
      <c r="O495" s="41">
        <v>150016.79999999999</v>
      </c>
      <c r="P495" s="22" t="str">
        <f t="shared" si="14"/>
        <v>221-01-0391 COM. CAUCEL CALLE 11 X 12 Y 12-A CONSTRUCCION DE GUARNICIONES Y BANQUETAS</v>
      </c>
      <c r="Q495" s="22" t="str">
        <f t="shared" si="15"/>
        <v>240 M2</v>
      </c>
    </row>
    <row r="496" spans="1:17" ht="36" x14ac:dyDescent="0.25">
      <c r="A496" s="42" t="s">
        <v>2050</v>
      </c>
      <c r="B496" s="35" t="s">
        <v>114</v>
      </c>
      <c r="C496" s="36" t="s">
        <v>20</v>
      </c>
      <c r="D496" s="37" t="s">
        <v>779</v>
      </c>
      <c r="E496" s="36" t="s">
        <v>421</v>
      </c>
      <c r="F496" s="38" t="s">
        <v>133</v>
      </c>
      <c r="G496" s="38">
        <v>24</v>
      </c>
      <c r="H496" s="38">
        <v>14</v>
      </c>
      <c r="I496" s="38">
        <v>38</v>
      </c>
      <c r="J496" s="37" t="s">
        <v>780</v>
      </c>
      <c r="K496" s="39">
        <v>9991555630</v>
      </c>
      <c r="L496" s="38" t="s">
        <v>781</v>
      </c>
      <c r="M496" s="40">
        <v>9</v>
      </c>
      <c r="N496" s="41">
        <v>480</v>
      </c>
      <c r="O496" s="41">
        <v>300033.59999999998</v>
      </c>
      <c r="P496" s="22" t="str">
        <f t="shared" si="14"/>
        <v>221-01-0470 COM. CAUCEL CALLE 13-A X 8 Y 10 CONSTRUCCION DE GUARNICIONES Y BANQUETAS</v>
      </c>
      <c r="Q496" s="22" t="str">
        <f t="shared" si="15"/>
        <v>480 M2</v>
      </c>
    </row>
    <row r="497" spans="1:17" ht="36" x14ac:dyDescent="0.25">
      <c r="A497" s="42" t="s">
        <v>2051</v>
      </c>
      <c r="B497" s="35" t="s">
        <v>114</v>
      </c>
      <c r="C497" s="36" t="s">
        <v>20</v>
      </c>
      <c r="D497" s="37" t="s">
        <v>796</v>
      </c>
      <c r="E497" s="36" t="s">
        <v>421</v>
      </c>
      <c r="F497" s="38" t="s">
        <v>133</v>
      </c>
      <c r="G497" s="38">
        <v>24</v>
      </c>
      <c r="H497" s="38">
        <v>15</v>
      </c>
      <c r="I497" s="38">
        <v>39</v>
      </c>
      <c r="J497" s="37" t="s">
        <v>776</v>
      </c>
      <c r="K497" s="39">
        <v>9999986873</v>
      </c>
      <c r="L497" s="38" t="s">
        <v>777</v>
      </c>
      <c r="M497" s="40">
        <v>9</v>
      </c>
      <c r="N497" s="41">
        <v>507</v>
      </c>
      <c r="O497" s="41">
        <v>316910.49</v>
      </c>
      <c r="P497" s="22" t="str">
        <f t="shared" si="14"/>
        <v>221-01-0478 COM. CAUCEL CONOCIDA COMO CALLE 23 X 26 Y 28 CONSTRUCCION DE GUARNICIONES Y BANQUETAS</v>
      </c>
      <c r="Q497" s="22" t="str">
        <f t="shared" si="15"/>
        <v>507 M2</v>
      </c>
    </row>
    <row r="498" spans="1:17" ht="48" x14ac:dyDescent="0.25">
      <c r="A498" s="42" t="s">
        <v>2052</v>
      </c>
      <c r="B498" s="35" t="s">
        <v>114</v>
      </c>
      <c r="C498" s="36" t="s">
        <v>44</v>
      </c>
      <c r="D498" s="37" t="s">
        <v>802</v>
      </c>
      <c r="E498" s="36" t="s">
        <v>421</v>
      </c>
      <c r="F498" s="38" t="s">
        <v>133</v>
      </c>
      <c r="G498" s="38">
        <v>11</v>
      </c>
      <c r="H498" s="38">
        <v>12</v>
      </c>
      <c r="I498" s="38">
        <v>23</v>
      </c>
      <c r="J498" s="37" t="s">
        <v>803</v>
      </c>
      <c r="K498" s="39">
        <v>9994817908</v>
      </c>
      <c r="L498" s="38" t="s">
        <v>804</v>
      </c>
      <c r="M498" s="40">
        <v>13</v>
      </c>
      <c r="N498" s="41">
        <v>470</v>
      </c>
      <c r="O498" s="41">
        <v>293782.90000000002</v>
      </c>
      <c r="P498" s="22" t="str">
        <f t="shared" si="14"/>
        <v>221-01-0239 COM. CHOLUL CALLE 28 X 27 Y 29-B COMPLEMENTO CONSTRUCCION DE GUARNICIONES Y BANQUETAS</v>
      </c>
      <c r="Q498" s="22" t="str">
        <f t="shared" si="15"/>
        <v>470 M2</v>
      </c>
    </row>
    <row r="499" spans="1:17" ht="36" x14ac:dyDescent="0.25">
      <c r="A499" s="42" t="s">
        <v>2053</v>
      </c>
      <c r="B499" s="35" t="s">
        <v>114</v>
      </c>
      <c r="C499" s="36" t="s">
        <v>21</v>
      </c>
      <c r="D499" s="37" t="s">
        <v>806</v>
      </c>
      <c r="E499" s="36" t="s">
        <v>421</v>
      </c>
      <c r="F499" s="38" t="s">
        <v>133</v>
      </c>
      <c r="G499" s="38">
        <v>14</v>
      </c>
      <c r="H499" s="38">
        <v>21</v>
      </c>
      <c r="I499" s="38">
        <v>35</v>
      </c>
      <c r="J499" s="37" t="s">
        <v>807</v>
      </c>
      <c r="K499" s="39">
        <v>9993101047</v>
      </c>
      <c r="L499" s="38" t="s">
        <v>808</v>
      </c>
      <c r="M499" s="40">
        <v>7</v>
      </c>
      <c r="N499" s="41">
        <v>466</v>
      </c>
      <c r="O499" s="41">
        <v>291282.62</v>
      </c>
      <c r="P499" s="22" t="str">
        <f t="shared" si="14"/>
        <v>221-01-0585 COM. DZIDZILCHE CALLE 27 X 18 Y 20, 27 X 20 Y 22 CONSTRUCCION DE GUARNICIONES Y BANQUETAS</v>
      </c>
      <c r="Q499" s="22" t="str">
        <f t="shared" si="15"/>
        <v>466 M2</v>
      </c>
    </row>
    <row r="500" spans="1:17" ht="36" x14ac:dyDescent="0.25">
      <c r="A500" s="42" t="s">
        <v>2054</v>
      </c>
      <c r="B500" s="35" t="s">
        <v>114</v>
      </c>
      <c r="C500" s="36" t="s">
        <v>21</v>
      </c>
      <c r="D500" s="37" t="s">
        <v>2055</v>
      </c>
      <c r="E500" s="36" t="s">
        <v>421</v>
      </c>
      <c r="F500" s="38" t="s">
        <v>133</v>
      </c>
      <c r="G500" s="38">
        <v>5</v>
      </c>
      <c r="H500" s="38">
        <v>5</v>
      </c>
      <c r="I500" s="38">
        <v>10</v>
      </c>
      <c r="J500" s="37" t="s">
        <v>2056</v>
      </c>
      <c r="K500" s="39">
        <v>9991051333</v>
      </c>
      <c r="L500" s="38" t="s">
        <v>2057</v>
      </c>
      <c r="M500" s="40">
        <v>2</v>
      </c>
      <c r="N500" s="41">
        <v>138</v>
      </c>
      <c r="O500" s="41">
        <v>86259.66</v>
      </c>
      <c r="P500" s="22" t="str">
        <f t="shared" si="14"/>
        <v>221-01-0588 COM. DZIDZILCHE CALLE 29 X 18 Y 20 LADO NORTE CONSTRUCCION DE GUARNICIONES Y BANQUETAS</v>
      </c>
      <c r="Q500" s="22" t="str">
        <f t="shared" si="15"/>
        <v>138 M2</v>
      </c>
    </row>
    <row r="501" spans="1:17" ht="84" x14ac:dyDescent="0.25">
      <c r="A501" s="42" t="s">
        <v>2058</v>
      </c>
      <c r="B501" s="35" t="s">
        <v>114</v>
      </c>
      <c r="C501" s="36" t="s">
        <v>21</v>
      </c>
      <c r="D501" s="37" t="s">
        <v>810</v>
      </c>
      <c r="E501" s="36" t="s">
        <v>421</v>
      </c>
      <c r="F501" s="38" t="s">
        <v>133</v>
      </c>
      <c r="G501" s="38">
        <v>6</v>
      </c>
      <c r="H501" s="38">
        <v>10</v>
      </c>
      <c r="I501" s="38">
        <v>16</v>
      </c>
      <c r="J501" s="37" t="s">
        <v>811</v>
      </c>
      <c r="K501" s="39">
        <v>9992214980</v>
      </c>
      <c r="L501" s="38" t="s">
        <v>812</v>
      </c>
      <c r="M501" s="40">
        <v>3</v>
      </c>
      <c r="N501" s="41">
        <v>160</v>
      </c>
      <c r="O501" s="41">
        <v>100011.2</v>
      </c>
      <c r="P501" s="22" t="str">
        <f t="shared" si="14"/>
        <v>221-01-0582 COM. DZIDZILCHE CALLE 25 X 18 AL ORIENTE HASTA LA CASA DE ANA ROSA DORANTES NOVELO CONSTRUCCION DE GUARNICIONES Y BANQUETAS</v>
      </c>
      <c r="Q501" s="22" t="str">
        <f t="shared" si="15"/>
        <v>160 M2</v>
      </c>
    </row>
    <row r="502" spans="1:17" ht="120" x14ac:dyDescent="0.25">
      <c r="A502" s="42" t="s">
        <v>2059</v>
      </c>
      <c r="B502" s="35" t="s">
        <v>114</v>
      </c>
      <c r="C502" s="36" t="s">
        <v>2060</v>
      </c>
      <c r="D502" s="37" t="s">
        <v>2061</v>
      </c>
      <c r="E502" s="36" t="s">
        <v>421</v>
      </c>
      <c r="F502" s="38" t="s">
        <v>133</v>
      </c>
      <c r="G502" s="38">
        <v>137</v>
      </c>
      <c r="H502" s="38">
        <v>154</v>
      </c>
      <c r="I502" s="38">
        <v>291</v>
      </c>
      <c r="J502" s="37" t="s">
        <v>2062</v>
      </c>
      <c r="K502" s="39">
        <v>9992712818</v>
      </c>
      <c r="L502" s="38" t="s">
        <v>2063</v>
      </c>
      <c r="M502" s="40">
        <v>76</v>
      </c>
      <c r="N502" s="41">
        <v>592</v>
      </c>
      <c r="O502" s="41">
        <v>370041.44</v>
      </c>
      <c r="P502" s="22" t="str">
        <f t="shared" si="14"/>
        <v>221-01-0077 COM. TEMOZON NORTE CALLE 20 X 21 Y 23, 20 X 21 AL SUR HASTA LA UNIVERSIDAD DE CHAPINGO, 20 X 19 Y 21 COMPLEMENTO CONSTRUCCION DE GUARNICIONES Y BANQUETAS</v>
      </c>
      <c r="Q502" s="22" t="str">
        <f t="shared" si="15"/>
        <v>592 M2</v>
      </c>
    </row>
    <row r="503" spans="1:17" ht="36" x14ac:dyDescent="0.25">
      <c r="A503" s="42" t="s">
        <v>2064</v>
      </c>
      <c r="B503" s="35" t="s">
        <v>103</v>
      </c>
      <c r="C503" s="36" t="s">
        <v>104</v>
      </c>
      <c r="D503" s="37" t="s">
        <v>2065</v>
      </c>
      <c r="E503" s="36" t="s">
        <v>123</v>
      </c>
      <c r="F503" s="30" t="s">
        <v>112</v>
      </c>
      <c r="G503" s="38">
        <v>3</v>
      </c>
      <c r="H503" s="38">
        <v>4</v>
      </c>
      <c r="I503" s="38">
        <v>7</v>
      </c>
      <c r="J503" s="37" t="s">
        <v>2066</v>
      </c>
      <c r="K503" s="39" t="s">
        <v>2067</v>
      </c>
      <c r="L503" s="38" t="s">
        <v>2068</v>
      </c>
      <c r="M503" s="40">
        <v>1</v>
      </c>
      <c r="N503" s="41">
        <v>1</v>
      </c>
      <c r="O503" s="41">
        <v>9978.24</v>
      </c>
      <c r="P503" s="22" t="str">
        <f t="shared" si="14"/>
        <v>221-01-0420 COL. EL ROBLE AGRICOLA CALLE 63-C # 307 X 8-B Y 8-C CONSTRUCCION DE PISO FIRME</v>
      </c>
      <c r="Q503" s="22" t="str">
        <f t="shared" si="15"/>
        <v>1 PZA</v>
      </c>
    </row>
    <row r="504" spans="1:17" ht="24" x14ac:dyDescent="0.25">
      <c r="A504" s="42" t="s">
        <v>2069</v>
      </c>
      <c r="B504" s="35" t="s">
        <v>103</v>
      </c>
      <c r="C504" s="36" t="s">
        <v>104</v>
      </c>
      <c r="D504" s="37" t="s">
        <v>875</v>
      </c>
      <c r="E504" s="36" t="s">
        <v>123</v>
      </c>
      <c r="F504" s="30" t="s">
        <v>112</v>
      </c>
      <c r="G504" s="38">
        <v>1</v>
      </c>
      <c r="H504" s="38">
        <v>2</v>
      </c>
      <c r="I504" s="38">
        <v>3</v>
      </c>
      <c r="J504" s="37" t="s">
        <v>876</v>
      </c>
      <c r="K504" s="39" t="s">
        <v>877</v>
      </c>
      <c r="L504" s="38" t="s">
        <v>2070</v>
      </c>
      <c r="M504" s="40">
        <v>1</v>
      </c>
      <c r="N504" s="41">
        <v>1</v>
      </c>
      <c r="O504" s="41">
        <v>10913.7</v>
      </c>
      <c r="P504" s="22" t="str">
        <f t="shared" si="14"/>
        <v>221-01-0316 COL. EL ROBLE AGRICOLA CALLE 2-A # 239 X 39 Y 35 CONSTRUCCION DE PISO FIRME</v>
      </c>
      <c r="Q504" s="22" t="str">
        <f t="shared" si="15"/>
        <v>1 PZA</v>
      </c>
    </row>
    <row r="505" spans="1:17" ht="24" x14ac:dyDescent="0.25">
      <c r="A505" s="42" t="s">
        <v>2071</v>
      </c>
      <c r="B505" s="35" t="s">
        <v>103</v>
      </c>
      <c r="C505" s="36" t="s">
        <v>104</v>
      </c>
      <c r="D505" s="37" t="s">
        <v>2072</v>
      </c>
      <c r="E505" s="36" t="s">
        <v>123</v>
      </c>
      <c r="F505" s="30" t="s">
        <v>112</v>
      </c>
      <c r="G505" s="38">
        <v>0</v>
      </c>
      <c r="H505" s="38">
        <v>2</v>
      </c>
      <c r="I505" s="38">
        <v>2</v>
      </c>
      <c r="J505" s="37" t="s">
        <v>2073</v>
      </c>
      <c r="K505" s="39" t="s">
        <v>2074</v>
      </c>
      <c r="L505" s="38" t="s">
        <v>2075</v>
      </c>
      <c r="M505" s="40">
        <v>1</v>
      </c>
      <c r="N505" s="41">
        <v>1</v>
      </c>
      <c r="O505" s="41">
        <v>9978.24</v>
      </c>
      <c r="P505" s="22" t="str">
        <f t="shared" si="14"/>
        <v>221-01-0646 COL. EL ROBLE AGRICOLA CALLE 8 # 374 X 37 Y 41 CONSTRUCCION DE PISO FIRME</v>
      </c>
      <c r="Q505" s="22" t="str">
        <f t="shared" si="15"/>
        <v>1 PZA</v>
      </c>
    </row>
    <row r="506" spans="1:17" ht="48" x14ac:dyDescent="0.25">
      <c r="A506" s="42" t="s">
        <v>2076</v>
      </c>
      <c r="B506" s="35" t="s">
        <v>103</v>
      </c>
      <c r="C506" s="36" t="s">
        <v>701</v>
      </c>
      <c r="D506" s="37" t="s">
        <v>2077</v>
      </c>
      <c r="E506" s="36" t="s">
        <v>123</v>
      </c>
      <c r="F506" s="30" t="s">
        <v>112</v>
      </c>
      <c r="G506" s="38">
        <v>1</v>
      </c>
      <c r="H506" s="38">
        <v>3</v>
      </c>
      <c r="I506" s="38">
        <v>4</v>
      </c>
      <c r="J506" s="37" t="s">
        <v>2078</v>
      </c>
      <c r="K506" s="39" t="s">
        <v>2079</v>
      </c>
      <c r="L506" s="38" t="s">
        <v>2080</v>
      </c>
      <c r="M506" s="40">
        <v>1</v>
      </c>
      <c r="N506" s="41">
        <v>1</v>
      </c>
      <c r="O506" s="41">
        <v>6236.4000000000005</v>
      </c>
      <c r="P506" s="22" t="str">
        <f t="shared" si="14"/>
        <v>221-01-0640 COL. EMILIANO ZAPATA SUR I Y II CALLE 139-A # 326 X 88-A Y 90 CONSTRUCCION DE PISO FIRME</v>
      </c>
      <c r="Q506" s="22" t="str">
        <f t="shared" si="15"/>
        <v>1 PZA</v>
      </c>
    </row>
    <row r="507" spans="1:17" ht="36" x14ac:dyDescent="0.25">
      <c r="A507" s="42" t="s">
        <v>2081</v>
      </c>
      <c r="B507" s="35" t="s">
        <v>103</v>
      </c>
      <c r="C507" s="36" t="s">
        <v>621</v>
      </c>
      <c r="D507" s="37" t="s">
        <v>2082</v>
      </c>
      <c r="E507" s="36" t="s">
        <v>123</v>
      </c>
      <c r="F507" s="30" t="s">
        <v>112</v>
      </c>
      <c r="G507" s="38">
        <v>2</v>
      </c>
      <c r="H507" s="38">
        <v>3</v>
      </c>
      <c r="I507" s="38">
        <v>5</v>
      </c>
      <c r="J507" s="37" t="s">
        <v>2083</v>
      </c>
      <c r="K507" s="39" t="s">
        <v>2084</v>
      </c>
      <c r="L507" s="38" t="s">
        <v>2085</v>
      </c>
      <c r="M507" s="40">
        <v>1</v>
      </c>
      <c r="N507" s="41">
        <v>1</v>
      </c>
      <c r="O507" s="41">
        <v>7795.5</v>
      </c>
      <c r="P507" s="22" t="str">
        <f t="shared" si="14"/>
        <v>221-01-0662 COL. EMILIANO ZAPATA SUR III CALLE 78-A # 261 X 163 Y 163-A CONSTRUCCION DE PISO FIRME</v>
      </c>
      <c r="Q507" s="22" t="str">
        <f t="shared" si="15"/>
        <v>1 PZA</v>
      </c>
    </row>
    <row r="508" spans="1:17" ht="36" x14ac:dyDescent="0.25">
      <c r="A508" s="42" t="s">
        <v>2086</v>
      </c>
      <c r="B508" s="35" t="s">
        <v>103</v>
      </c>
      <c r="C508" s="36" t="s">
        <v>621</v>
      </c>
      <c r="D508" s="37" t="s">
        <v>2087</v>
      </c>
      <c r="E508" s="36" t="s">
        <v>123</v>
      </c>
      <c r="F508" s="30" t="s">
        <v>112</v>
      </c>
      <c r="G508" s="38">
        <v>1</v>
      </c>
      <c r="H508" s="38">
        <v>1</v>
      </c>
      <c r="I508" s="38">
        <v>2</v>
      </c>
      <c r="J508" s="37" t="s">
        <v>2088</v>
      </c>
      <c r="K508" s="39" t="s">
        <v>2089</v>
      </c>
      <c r="L508" s="38" t="s">
        <v>2090</v>
      </c>
      <c r="M508" s="40">
        <v>1</v>
      </c>
      <c r="N508" s="41">
        <v>1</v>
      </c>
      <c r="O508" s="41">
        <v>4989.12</v>
      </c>
      <c r="P508" s="22" t="str">
        <f t="shared" si="14"/>
        <v>221-01-0658 COL. EMILIANO ZAPATA SUR III CALLE 163-A # 298-A X 84 Y 84-A CONSTRUCCION DE PISO FIRME</v>
      </c>
      <c r="Q508" s="22" t="str">
        <f t="shared" si="15"/>
        <v>1 PZA</v>
      </c>
    </row>
    <row r="509" spans="1:17" ht="36" x14ac:dyDescent="0.25">
      <c r="A509" s="42" t="s">
        <v>2091</v>
      </c>
      <c r="B509" s="35" t="s">
        <v>103</v>
      </c>
      <c r="C509" s="36" t="s">
        <v>621</v>
      </c>
      <c r="D509" s="37" t="s">
        <v>2092</v>
      </c>
      <c r="E509" s="36" t="s">
        <v>123</v>
      </c>
      <c r="F509" s="30" t="s">
        <v>112</v>
      </c>
      <c r="G509" s="38">
        <v>3</v>
      </c>
      <c r="H509" s="38">
        <v>2</v>
      </c>
      <c r="I509" s="38">
        <v>5</v>
      </c>
      <c r="J509" s="37" t="s">
        <v>2093</v>
      </c>
      <c r="K509" s="39" t="s">
        <v>2094</v>
      </c>
      <c r="L509" s="38" t="s">
        <v>2095</v>
      </c>
      <c r="M509" s="40">
        <v>1</v>
      </c>
      <c r="N509" s="41">
        <v>1</v>
      </c>
      <c r="O509" s="41">
        <v>4677.3</v>
      </c>
      <c r="P509" s="22" t="str">
        <f t="shared" si="14"/>
        <v>221-01-0086 COL. EMILIANO ZAPATA SUR III CALLE 159 # 310 X 82 Y 80-A CONSTRUCCION DE PISO FIRME</v>
      </c>
      <c r="Q509" s="22" t="str">
        <f t="shared" si="15"/>
        <v>1 PZA</v>
      </c>
    </row>
    <row r="510" spans="1:17" ht="36" x14ac:dyDescent="0.25">
      <c r="A510" s="42" t="s">
        <v>2096</v>
      </c>
      <c r="B510" s="35" t="s">
        <v>103</v>
      </c>
      <c r="C510" s="36" t="s">
        <v>2097</v>
      </c>
      <c r="D510" s="37" t="s">
        <v>2098</v>
      </c>
      <c r="E510" s="36" t="s">
        <v>123</v>
      </c>
      <c r="F510" s="30" t="s">
        <v>112</v>
      </c>
      <c r="G510" s="38">
        <v>2</v>
      </c>
      <c r="H510" s="38">
        <v>3</v>
      </c>
      <c r="I510" s="38">
        <v>5</v>
      </c>
      <c r="J510" s="37" t="s">
        <v>2099</v>
      </c>
      <c r="K510" s="39" t="s">
        <v>2100</v>
      </c>
      <c r="L510" s="38" t="s">
        <v>1114</v>
      </c>
      <c r="M510" s="40">
        <v>1</v>
      </c>
      <c r="N510" s="41">
        <v>1</v>
      </c>
      <c r="O510" s="41">
        <v>8730.9599999999991</v>
      </c>
      <c r="P510" s="22" t="str">
        <f t="shared" si="14"/>
        <v>221-01-0030 COL. HACIENDA OPICHEN CALLE 138 S/N X 79-A Y 81 CONSTRUCCION DE PISO FIRME</v>
      </c>
      <c r="Q510" s="22" t="str">
        <f t="shared" si="15"/>
        <v>1 PZA</v>
      </c>
    </row>
    <row r="511" spans="1:17" ht="36" x14ac:dyDescent="0.25">
      <c r="A511" s="42" t="s">
        <v>2101</v>
      </c>
      <c r="B511" s="35" t="s">
        <v>103</v>
      </c>
      <c r="C511" s="36" t="s">
        <v>946</v>
      </c>
      <c r="D511" s="37" t="s">
        <v>1632</v>
      </c>
      <c r="E511" s="36" t="s">
        <v>123</v>
      </c>
      <c r="F511" s="30" t="s">
        <v>112</v>
      </c>
      <c r="G511" s="38">
        <v>3</v>
      </c>
      <c r="H511" s="38">
        <v>1</v>
      </c>
      <c r="I511" s="38">
        <v>4</v>
      </c>
      <c r="J511" s="37" t="s">
        <v>1633</v>
      </c>
      <c r="K511" s="39" t="s">
        <v>1634</v>
      </c>
      <c r="L511" s="38" t="s">
        <v>2102</v>
      </c>
      <c r="M511" s="40">
        <v>1</v>
      </c>
      <c r="N511" s="41">
        <v>1</v>
      </c>
      <c r="O511" s="41">
        <v>8730.9599999999991</v>
      </c>
      <c r="P511" s="22" t="str">
        <f t="shared" si="14"/>
        <v>221-01-0699 COL. JACINTO CANEK CALLE 195 # 516 X 44-E Y 46 CONSTRUCCION DE PISO FIRME</v>
      </c>
      <c r="Q511" s="22" t="str">
        <f t="shared" si="15"/>
        <v>1 PZA</v>
      </c>
    </row>
    <row r="512" spans="1:17" ht="36" x14ac:dyDescent="0.25">
      <c r="A512" s="42" t="s">
        <v>2103</v>
      </c>
      <c r="B512" s="35" t="s">
        <v>103</v>
      </c>
      <c r="C512" s="36" t="s">
        <v>957</v>
      </c>
      <c r="D512" s="37" t="s">
        <v>958</v>
      </c>
      <c r="E512" s="36" t="s">
        <v>123</v>
      </c>
      <c r="F512" s="30" t="s">
        <v>112</v>
      </c>
      <c r="G512" s="38">
        <v>2</v>
      </c>
      <c r="H512" s="38">
        <v>2</v>
      </c>
      <c r="I512" s="38">
        <v>4</v>
      </c>
      <c r="J512" s="37" t="s">
        <v>959</v>
      </c>
      <c r="K512" s="39" t="s">
        <v>960</v>
      </c>
      <c r="L512" s="38" t="s">
        <v>2104</v>
      </c>
      <c r="M512" s="40">
        <v>1</v>
      </c>
      <c r="N512" s="41">
        <v>1</v>
      </c>
      <c r="O512" s="41">
        <v>12472.800000000001</v>
      </c>
      <c r="P512" s="22" t="str">
        <f t="shared" si="14"/>
        <v>221-01-0609 COL. JARDINES DE TAHDZIBICHEN CALLE 42 S/N X 37-F Y 37-H CONSTRUCCION DE PISO FIRME</v>
      </c>
      <c r="Q512" s="22" t="str">
        <f t="shared" si="15"/>
        <v>1 PZA</v>
      </c>
    </row>
    <row r="513" spans="1:17" ht="24" x14ac:dyDescent="0.25">
      <c r="A513" s="42" t="s">
        <v>2105</v>
      </c>
      <c r="B513" s="35" t="s">
        <v>103</v>
      </c>
      <c r="C513" s="36" t="s">
        <v>969</v>
      </c>
      <c r="D513" s="37" t="s">
        <v>970</v>
      </c>
      <c r="E513" s="36" t="s">
        <v>123</v>
      </c>
      <c r="F513" s="30" t="s">
        <v>112</v>
      </c>
      <c r="G513" s="38">
        <v>5</v>
      </c>
      <c r="H513" s="38">
        <v>4</v>
      </c>
      <c r="I513" s="38">
        <v>9</v>
      </c>
      <c r="J513" s="37" t="s">
        <v>971</v>
      </c>
      <c r="K513" s="39" t="s">
        <v>972</v>
      </c>
      <c r="L513" s="38" t="s">
        <v>2106</v>
      </c>
      <c r="M513" s="40">
        <v>1</v>
      </c>
      <c r="N513" s="41">
        <v>1</v>
      </c>
      <c r="O513" s="41">
        <v>6236.4000000000005</v>
      </c>
      <c r="P513" s="22" t="str">
        <f t="shared" si="14"/>
        <v>221-01-0643 COL. NUEVA SAMBULA CALLE 102 # 854 X 73 Y 75 CONSTRUCCION DE PISO FIRME</v>
      </c>
      <c r="Q513" s="22" t="str">
        <f t="shared" si="15"/>
        <v>1 PZA</v>
      </c>
    </row>
    <row r="514" spans="1:17" ht="36" x14ac:dyDescent="0.25">
      <c r="A514" s="42" t="s">
        <v>2107</v>
      </c>
      <c r="B514" s="35" t="s">
        <v>103</v>
      </c>
      <c r="C514" s="36" t="s">
        <v>741</v>
      </c>
      <c r="D514" s="37" t="s">
        <v>2108</v>
      </c>
      <c r="E514" s="36" t="s">
        <v>123</v>
      </c>
      <c r="F514" s="30" t="s">
        <v>112</v>
      </c>
      <c r="G514" s="38">
        <v>2</v>
      </c>
      <c r="H514" s="38">
        <v>6</v>
      </c>
      <c r="I514" s="38">
        <v>8</v>
      </c>
      <c r="J514" s="37" t="s">
        <v>2109</v>
      </c>
      <c r="K514" s="39" t="s">
        <v>2110</v>
      </c>
      <c r="L514" s="38" t="s">
        <v>2111</v>
      </c>
      <c r="M514" s="40">
        <v>1</v>
      </c>
      <c r="N514" s="41">
        <v>1</v>
      </c>
      <c r="O514" s="41">
        <v>9354.6</v>
      </c>
      <c r="P514" s="22" t="str">
        <f t="shared" ref="P514:P577" si="16">CONCATENATE(A514," ",B514," ",C514," ",D514," ",E514)</f>
        <v>221-01-0704 COL. NUEVA SAN JOSE TECOH CALLE 185 # 407 X 78 Y 161 DIAG CONSTRUCCION DE PISO FIRME</v>
      </c>
      <c r="Q514" s="22" t="str">
        <f t="shared" si="15"/>
        <v>1 PZA</v>
      </c>
    </row>
    <row r="515" spans="1:17" ht="36" x14ac:dyDescent="0.25">
      <c r="A515" s="42" t="s">
        <v>2112</v>
      </c>
      <c r="B515" s="35" t="s">
        <v>103</v>
      </c>
      <c r="C515" s="36" t="s">
        <v>2113</v>
      </c>
      <c r="D515" s="37" t="s">
        <v>2114</v>
      </c>
      <c r="E515" s="36" t="s">
        <v>123</v>
      </c>
      <c r="F515" s="30" t="s">
        <v>112</v>
      </c>
      <c r="G515" s="38">
        <v>2</v>
      </c>
      <c r="H515" s="38">
        <v>2</v>
      </c>
      <c r="I515" s="38">
        <v>4</v>
      </c>
      <c r="J515" s="37" t="s">
        <v>2115</v>
      </c>
      <c r="K515" s="39" t="s">
        <v>2116</v>
      </c>
      <c r="L515" s="38" t="s">
        <v>2117</v>
      </c>
      <c r="M515" s="40">
        <v>1</v>
      </c>
      <c r="N515" s="41">
        <v>1</v>
      </c>
      <c r="O515" s="41">
        <v>9978.24</v>
      </c>
      <c r="P515" s="22" t="str">
        <f t="shared" si="16"/>
        <v>221-01-0035 COL. RENACIMIENTO CALLE 171-A # 358 X 78 Y 84-A CONSTRUCCION DE PISO FIRME</v>
      </c>
      <c r="Q515" s="22" t="str">
        <f t="shared" ref="Q515:Q578" si="17">CONCATENATE(N515," ",F515)</f>
        <v>1 PZA</v>
      </c>
    </row>
    <row r="516" spans="1:17" ht="36" x14ac:dyDescent="0.25">
      <c r="A516" s="42" t="s">
        <v>2118</v>
      </c>
      <c r="B516" s="35" t="s">
        <v>103</v>
      </c>
      <c r="C516" s="36" t="s">
        <v>991</v>
      </c>
      <c r="D516" s="37" t="s">
        <v>992</v>
      </c>
      <c r="E516" s="36" t="s">
        <v>123</v>
      </c>
      <c r="F516" s="30" t="s">
        <v>112</v>
      </c>
      <c r="G516" s="38">
        <v>5</v>
      </c>
      <c r="H516" s="38">
        <v>4</v>
      </c>
      <c r="I516" s="38">
        <v>9</v>
      </c>
      <c r="J516" s="37" t="s">
        <v>993</v>
      </c>
      <c r="K516" s="39" t="s">
        <v>994</v>
      </c>
      <c r="L516" s="38" t="s">
        <v>2119</v>
      </c>
      <c r="M516" s="40">
        <v>1</v>
      </c>
      <c r="N516" s="41">
        <v>1</v>
      </c>
      <c r="O516" s="41">
        <v>4677.3</v>
      </c>
      <c r="P516" s="22" t="str">
        <f t="shared" si="16"/>
        <v>221-01-0455 COL. SAN ANTONIO XLUCH III CALLE 179-A # 730 X 98 Y 100 CONSTRUCCION DE PISO FIRME</v>
      </c>
      <c r="Q516" s="22" t="str">
        <f t="shared" si="17"/>
        <v>1 PZA</v>
      </c>
    </row>
    <row r="517" spans="1:17" ht="36" x14ac:dyDescent="0.25">
      <c r="A517" s="42" t="s">
        <v>2120</v>
      </c>
      <c r="B517" s="35" t="s">
        <v>103</v>
      </c>
      <c r="C517" s="36" t="s">
        <v>1695</v>
      </c>
      <c r="D517" s="37" t="s">
        <v>2121</v>
      </c>
      <c r="E517" s="36" t="s">
        <v>123</v>
      </c>
      <c r="F517" s="30" t="s">
        <v>112</v>
      </c>
      <c r="G517" s="38">
        <v>1</v>
      </c>
      <c r="H517" s="38">
        <v>2</v>
      </c>
      <c r="I517" s="38">
        <v>3</v>
      </c>
      <c r="J517" s="37" t="s">
        <v>2122</v>
      </c>
      <c r="K517" s="39" t="s">
        <v>2123</v>
      </c>
      <c r="L517" s="38" t="s">
        <v>2124</v>
      </c>
      <c r="M517" s="40">
        <v>1</v>
      </c>
      <c r="N517" s="41">
        <v>1</v>
      </c>
      <c r="O517" s="41">
        <v>12472.800000000001</v>
      </c>
      <c r="P517" s="22" t="str">
        <f t="shared" si="16"/>
        <v>221-01-0514 COL. SAN JOSE TECOH CALLE 133 # 435 X 50 Y 52 CONSTRUCCION DE PISO FIRME</v>
      </c>
      <c r="Q517" s="22" t="str">
        <f t="shared" si="17"/>
        <v>1 PZA</v>
      </c>
    </row>
    <row r="518" spans="1:17" ht="36" x14ac:dyDescent="0.25">
      <c r="A518" s="42" t="s">
        <v>2125</v>
      </c>
      <c r="B518" s="35" t="s">
        <v>103</v>
      </c>
      <c r="C518" s="36" t="s">
        <v>434</v>
      </c>
      <c r="D518" s="37" t="s">
        <v>2126</v>
      </c>
      <c r="E518" s="36" t="s">
        <v>123</v>
      </c>
      <c r="F518" s="30" t="s">
        <v>112</v>
      </c>
      <c r="G518" s="38">
        <v>3</v>
      </c>
      <c r="H518" s="38">
        <v>2</v>
      </c>
      <c r="I518" s="38">
        <v>5</v>
      </c>
      <c r="J518" s="37" t="s">
        <v>2127</v>
      </c>
      <c r="K518" s="39" t="s">
        <v>2128</v>
      </c>
      <c r="L518" s="38" t="s">
        <v>2129</v>
      </c>
      <c r="M518" s="40">
        <v>1</v>
      </c>
      <c r="N518" s="41">
        <v>1</v>
      </c>
      <c r="O518" s="41">
        <v>8730.9599999999991</v>
      </c>
      <c r="P518" s="22" t="str">
        <f t="shared" si="16"/>
        <v>221-01-0716 COL. SUSULA XOCLAN CALLE 81 # 1123 X 136 Y 138 CONSTRUCCION DE PISO FIRME</v>
      </c>
      <c r="Q518" s="22" t="str">
        <f t="shared" si="17"/>
        <v>1 PZA</v>
      </c>
    </row>
    <row r="519" spans="1:17" ht="48" x14ac:dyDescent="0.25">
      <c r="A519" s="42" t="s">
        <v>2130</v>
      </c>
      <c r="B519" s="35" t="s">
        <v>114</v>
      </c>
      <c r="C519" s="36" t="s">
        <v>20</v>
      </c>
      <c r="D519" s="37" t="s">
        <v>2131</v>
      </c>
      <c r="E519" s="36" t="s">
        <v>123</v>
      </c>
      <c r="F519" s="30" t="s">
        <v>112</v>
      </c>
      <c r="G519" s="38">
        <v>3</v>
      </c>
      <c r="H519" s="38">
        <v>1</v>
      </c>
      <c r="I519" s="38">
        <v>4</v>
      </c>
      <c r="J519" s="37" t="s">
        <v>2132</v>
      </c>
      <c r="K519" s="39" t="s">
        <v>2133</v>
      </c>
      <c r="L519" s="38" t="s">
        <v>2134</v>
      </c>
      <c r="M519" s="40">
        <v>1</v>
      </c>
      <c r="N519" s="41">
        <v>1</v>
      </c>
      <c r="O519" s="41">
        <v>4989.12</v>
      </c>
      <c r="P519" s="22" t="str">
        <f t="shared" si="16"/>
        <v>221-01-0295 COM. CAUCEL CALLE 25 S/N X 10 Y 12 CONSTRUCCION DE PISO FIRME</v>
      </c>
      <c r="Q519" s="22" t="str">
        <f t="shared" si="17"/>
        <v>1 PZA</v>
      </c>
    </row>
    <row r="520" spans="1:17" ht="36" x14ac:dyDescent="0.25">
      <c r="A520" s="42" t="s">
        <v>2135</v>
      </c>
      <c r="B520" s="35" t="s">
        <v>114</v>
      </c>
      <c r="C520" s="36" t="s">
        <v>20</v>
      </c>
      <c r="D520" s="37" t="s">
        <v>1016</v>
      </c>
      <c r="E520" s="36" t="s">
        <v>123</v>
      </c>
      <c r="F520" s="30" t="s">
        <v>112</v>
      </c>
      <c r="G520" s="38">
        <v>2</v>
      </c>
      <c r="H520" s="38">
        <v>2</v>
      </c>
      <c r="I520" s="38">
        <v>4</v>
      </c>
      <c r="J520" s="37" t="s">
        <v>2136</v>
      </c>
      <c r="K520" s="39" t="s">
        <v>2137</v>
      </c>
      <c r="L520" s="38" t="s">
        <v>2138</v>
      </c>
      <c r="M520" s="40">
        <v>1</v>
      </c>
      <c r="N520" s="41">
        <v>1</v>
      </c>
      <c r="O520" s="41">
        <v>11225.52</v>
      </c>
      <c r="P520" s="22" t="str">
        <f t="shared" si="16"/>
        <v>221-01-0625 COM. CAUCEL CALLE 27 S/N X 24 Y 26 CONSTRUCCION DE PISO FIRME</v>
      </c>
      <c r="Q520" s="22" t="str">
        <f t="shared" si="17"/>
        <v>1 PZA</v>
      </c>
    </row>
    <row r="521" spans="1:17" ht="36" x14ac:dyDescent="0.25">
      <c r="A521" s="42" t="s">
        <v>2139</v>
      </c>
      <c r="B521" s="35" t="s">
        <v>114</v>
      </c>
      <c r="C521" s="36" t="s">
        <v>20</v>
      </c>
      <c r="D521" s="37" t="s">
        <v>1016</v>
      </c>
      <c r="E521" s="36" t="s">
        <v>123</v>
      </c>
      <c r="F521" s="30" t="s">
        <v>112</v>
      </c>
      <c r="G521" s="38">
        <v>1</v>
      </c>
      <c r="H521" s="38">
        <v>2</v>
      </c>
      <c r="I521" s="38">
        <v>3</v>
      </c>
      <c r="J521" s="37" t="s">
        <v>1017</v>
      </c>
      <c r="K521" s="39" t="s">
        <v>1018</v>
      </c>
      <c r="L521" s="38" t="s">
        <v>2140</v>
      </c>
      <c r="M521" s="40">
        <v>1</v>
      </c>
      <c r="N521" s="41">
        <v>1</v>
      </c>
      <c r="O521" s="41">
        <v>12472.800000000001</v>
      </c>
      <c r="P521" s="22" t="str">
        <f t="shared" si="16"/>
        <v>221-01-0623 COM. CAUCEL CALLE 27 S/N X 24 Y 26 CONSTRUCCION DE PISO FIRME</v>
      </c>
      <c r="Q521" s="22" t="str">
        <f t="shared" si="17"/>
        <v>1 PZA</v>
      </c>
    </row>
    <row r="522" spans="1:17" ht="48" x14ac:dyDescent="0.25">
      <c r="A522" s="42" t="s">
        <v>2141</v>
      </c>
      <c r="B522" s="35" t="s">
        <v>114</v>
      </c>
      <c r="C522" s="36" t="s">
        <v>20</v>
      </c>
      <c r="D522" s="37" t="s">
        <v>1045</v>
      </c>
      <c r="E522" s="36" t="s">
        <v>123</v>
      </c>
      <c r="F522" s="30" t="s">
        <v>112</v>
      </c>
      <c r="G522" s="38">
        <v>2</v>
      </c>
      <c r="H522" s="38">
        <v>2</v>
      </c>
      <c r="I522" s="38">
        <v>4</v>
      </c>
      <c r="J522" s="37" t="s">
        <v>2142</v>
      </c>
      <c r="K522" s="39" t="s">
        <v>2143</v>
      </c>
      <c r="L522" s="38" t="s">
        <v>2144</v>
      </c>
      <c r="M522" s="40">
        <v>1</v>
      </c>
      <c r="N522" s="41">
        <v>1</v>
      </c>
      <c r="O522" s="41">
        <v>7795.5</v>
      </c>
      <c r="P522" s="22" t="str">
        <f t="shared" si="16"/>
        <v>221-01-0502 COM. CAUCEL CALLE 15 S/N X 30 Y 32 CONSTRUCCION DE PISO FIRME</v>
      </c>
      <c r="Q522" s="22" t="str">
        <f t="shared" si="17"/>
        <v>1 PZA</v>
      </c>
    </row>
    <row r="523" spans="1:17" ht="24" x14ac:dyDescent="0.25">
      <c r="A523" s="42" t="s">
        <v>2145</v>
      </c>
      <c r="B523" s="35" t="s">
        <v>114</v>
      </c>
      <c r="C523" s="36" t="s">
        <v>20</v>
      </c>
      <c r="D523" s="37" t="s">
        <v>2146</v>
      </c>
      <c r="E523" s="36" t="s">
        <v>123</v>
      </c>
      <c r="F523" s="30" t="s">
        <v>112</v>
      </c>
      <c r="G523" s="38">
        <v>4</v>
      </c>
      <c r="H523" s="38">
        <v>1</v>
      </c>
      <c r="I523" s="38">
        <v>5</v>
      </c>
      <c r="J523" s="37" t="s">
        <v>2147</v>
      </c>
      <c r="K523" s="39" t="s">
        <v>2148</v>
      </c>
      <c r="L523" s="38" t="s">
        <v>2149</v>
      </c>
      <c r="M523" s="40">
        <v>1</v>
      </c>
      <c r="N523" s="41">
        <v>1</v>
      </c>
      <c r="O523" s="41">
        <v>9354.6</v>
      </c>
      <c r="P523" s="22" t="str">
        <f t="shared" si="16"/>
        <v>221-01-0507 COM. CAUCEL CALLE 23 S/N X 22 Y 24 CONSTRUCCION DE PISO FIRME</v>
      </c>
      <c r="Q523" s="22" t="str">
        <f t="shared" si="17"/>
        <v>1 PZA</v>
      </c>
    </row>
    <row r="524" spans="1:17" ht="24" x14ac:dyDescent="0.25">
      <c r="A524" s="42" t="s">
        <v>2150</v>
      </c>
      <c r="B524" s="35" t="s">
        <v>114</v>
      </c>
      <c r="C524" s="36" t="s">
        <v>25</v>
      </c>
      <c r="D524" s="37" t="s">
        <v>1065</v>
      </c>
      <c r="E524" s="36" t="s">
        <v>123</v>
      </c>
      <c r="F524" s="30" t="s">
        <v>112</v>
      </c>
      <c r="G524" s="38">
        <v>1</v>
      </c>
      <c r="H524" s="38">
        <v>4</v>
      </c>
      <c r="I524" s="38">
        <v>5</v>
      </c>
      <c r="J524" s="37" t="s">
        <v>1066</v>
      </c>
      <c r="K524" s="39" t="s">
        <v>1067</v>
      </c>
      <c r="L524" s="38" t="s">
        <v>2151</v>
      </c>
      <c r="M524" s="40">
        <v>1</v>
      </c>
      <c r="N524" s="41">
        <v>1</v>
      </c>
      <c r="O524" s="41">
        <v>9354.6</v>
      </c>
      <c r="P524" s="22" t="str">
        <f t="shared" si="16"/>
        <v>221-01-0379 COM. CHABLEKAL CALLE 14 S/N X 15 Y 11 CONSTRUCCION DE PISO FIRME</v>
      </c>
      <c r="Q524" s="22" t="str">
        <f t="shared" si="17"/>
        <v>1 PZA</v>
      </c>
    </row>
    <row r="525" spans="1:17" ht="24" x14ac:dyDescent="0.25">
      <c r="A525" s="42" t="s">
        <v>2152</v>
      </c>
      <c r="B525" s="35" t="s">
        <v>114</v>
      </c>
      <c r="C525" s="36" t="s">
        <v>25</v>
      </c>
      <c r="D525" s="37" t="s">
        <v>1125</v>
      </c>
      <c r="E525" s="36" t="s">
        <v>123</v>
      </c>
      <c r="F525" s="30" t="s">
        <v>112</v>
      </c>
      <c r="G525" s="38">
        <v>1</v>
      </c>
      <c r="H525" s="38">
        <v>2</v>
      </c>
      <c r="I525" s="38">
        <v>3</v>
      </c>
      <c r="J525" s="37" t="s">
        <v>2153</v>
      </c>
      <c r="K525" s="39" t="s">
        <v>2154</v>
      </c>
      <c r="L525" s="38" t="s">
        <v>2155</v>
      </c>
      <c r="M525" s="40">
        <v>1</v>
      </c>
      <c r="N525" s="41">
        <v>1</v>
      </c>
      <c r="O525" s="41">
        <v>12472.800000000001</v>
      </c>
      <c r="P525" s="22" t="str">
        <f t="shared" si="16"/>
        <v>221-01-0460 COM. CHABLEKAL CALLE 18 S/N X 25 Y 27 CONSTRUCCION DE PISO FIRME</v>
      </c>
      <c r="Q525" s="22" t="str">
        <f t="shared" si="17"/>
        <v>1 PZA</v>
      </c>
    </row>
    <row r="526" spans="1:17" ht="36" x14ac:dyDescent="0.25">
      <c r="A526" s="42" t="s">
        <v>2156</v>
      </c>
      <c r="B526" s="35" t="s">
        <v>114</v>
      </c>
      <c r="C526" s="36" t="s">
        <v>25</v>
      </c>
      <c r="D526" s="37" t="s">
        <v>2157</v>
      </c>
      <c r="E526" s="36" t="s">
        <v>123</v>
      </c>
      <c r="F526" s="30" t="s">
        <v>112</v>
      </c>
      <c r="G526" s="38">
        <v>1</v>
      </c>
      <c r="H526" s="38">
        <v>1</v>
      </c>
      <c r="I526" s="38">
        <v>2</v>
      </c>
      <c r="J526" s="37" t="s">
        <v>2158</v>
      </c>
      <c r="K526" s="39" t="s">
        <v>2159</v>
      </c>
      <c r="L526" s="38" t="s">
        <v>2160</v>
      </c>
      <c r="M526" s="40">
        <v>1</v>
      </c>
      <c r="N526" s="41">
        <v>1</v>
      </c>
      <c r="O526" s="41">
        <v>12472.800000000001</v>
      </c>
      <c r="P526" s="22" t="str">
        <f t="shared" si="16"/>
        <v>221-01-0559 COM. CHABLEKAL CALLE 9 S/N X 24 ESQ CONSTRUCCION DE PISO FIRME</v>
      </c>
      <c r="Q526" s="22" t="str">
        <f t="shared" si="17"/>
        <v>1 PZA</v>
      </c>
    </row>
    <row r="527" spans="1:17" ht="36" x14ac:dyDescent="0.25">
      <c r="A527" s="42" t="s">
        <v>2161</v>
      </c>
      <c r="B527" s="35" t="s">
        <v>114</v>
      </c>
      <c r="C527" s="36" t="s">
        <v>173</v>
      </c>
      <c r="D527" s="37" t="s">
        <v>2162</v>
      </c>
      <c r="E527" s="36" t="s">
        <v>123</v>
      </c>
      <c r="F527" s="30" t="s">
        <v>112</v>
      </c>
      <c r="G527" s="38">
        <v>2</v>
      </c>
      <c r="H527" s="38">
        <v>2</v>
      </c>
      <c r="I527" s="38">
        <v>4</v>
      </c>
      <c r="J527" s="37" t="s">
        <v>2163</v>
      </c>
      <c r="K527" s="39" t="s">
        <v>2164</v>
      </c>
      <c r="L527" s="38" t="s">
        <v>2165</v>
      </c>
      <c r="M527" s="40">
        <v>1</v>
      </c>
      <c r="N527" s="41">
        <v>1</v>
      </c>
      <c r="O527" s="41">
        <v>10913.7</v>
      </c>
      <c r="P527" s="22" t="str">
        <f t="shared" si="16"/>
        <v>221-01-0632 COM. CHICHI SUAREZ CALLE 31 S/N X 14 Y 31 DIAG CONSTRUCCION DE PISO FIRME</v>
      </c>
      <c r="Q527" s="22" t="str">
        <f t="shared" si="17"/>
        <v>1 PZA</v>
      </c>
    </row>
    <row r="528" spans="1:17" ht="24" x14ac:dyDescent="0.25">
      <c r="A528" s="42" t="s">
        <v>2166</v>
      </c>
      <c r="B528" s="35" t="s">
        <v>114</v>
      </c>
      <c r="C528" s="36" t="s">
        <v>173</v>
      </c>
      <c r="D528" s="37" t="s">
        <v>2167</v>
      </c>
      <c r="E528" s="36" t="s">
        <v>123</v>
      </c>
      <c r="F528" s="30" t="s">
        <v>112</v>
      </c>
      <c r="G528" s="38">
        <v>2</v>
      </c>
      <c r="H528" s="38">
        <v>1</v>
      </c>
      <c r="I528" s="38">
        <v>3</v>
      </c>
      <c r="J528" s="37" t="s">
        <v>2168</v>
      </c>
      <c r="K528" s="39" t="s">
        <v>2169</v>
      </c>
      <c r="L528" s="38" t="s">
        <v>2170</v>
      </c>
      <c r="M528" s="40">
        <v>1</v>
      </c>
      <c r="N528" s="41">
        <v>1</v>
      </c>
      <c r="O528" s="41">
        <v>7795.5</v>
      </c>
      <c r="P528" s="22" t="str">
        <f t="shared" si="16"/>
        <v>221-01-0637 COM. CHICHI SUAREZ CALLE 12 S/N X 51 Y 53 CONSTRUCCION DE PISO FIRME</v>
      </c>
      <c r="Q528" s="22" t="str">
        <f t="shared" si="17"/>
        <v>1 PZA</v>
      </c>
    </row>
    <row r="529" spans="1:17" ht="36" x14ac:dyDescent="0.25">
      <c r="A529" s="42" t="s">
        <v>2171</v>
      </c>
      <c r="B529" s="35" t="s">
        <v>114</v>
      </c>
      <c r="C529" s="36" t="s">
        <v>21</v>
      </c>
      <c r="D529" s="37" t="s">
        <v>2172</v>
      </c>
      <c r="E529" s="36" t="s">
        <v>123</v>
      </c>
      <c r="F529" s="30" t="s">
        <v>112</v>
      </c>
      <c r="G529" s="38">
        <v>3</v>
      </c>
      <c r="H529" s="38">
        <v>1</v>
      </c>
      <c r="I529" s="38">
        <v>4</v>
      </c>
      <c r="J529" s="37" t="s">
        <v>2173</v>
      </c>
      <c r="K529" s="39" t="s">
        <v>2174</v>
      </c>
      <c r="L529" s="38" t="s">
        <v>2175</v>
      </c>
      <c r="M529" s="40">
        <v>1</v>
      </c>
      <c r="N529" s="41">
        <v>1</v>
      </c>
      <c r="O529" s="41">
        <v>9354.6</v>
      </c>
      <c r="P529" s="22" t="str">
        <f t="shared" si="16"/>
        <v>221-01-0090 COM. DZIDZILCHE CALLE 21 S/N X 18 Y 20 CONSTRUCCION DE PISO FIRME</v>
      </c>
      <c r="Q529" s="22" t="str">
        <f t="shared" si="17"/>
        <v>1 PZA</v>
      </c>
    </row>
    <row r="530" spans="1:17" ht="36" x14ac:dyDescent="0.25">
      <c r="A530" s="42" t="s">
        <v>2176</v>
      </c>
      <c r="B530" s="35" t="s">
        <v>114</v>
      </c>
      <c r="C530" s="36" t="s">
        <v>21</v>
      </c>
      <c r="D530" s="37" t="s">
        <v>1342</v>
      </c>
      <c r="E530" s="36" t="s">
        <v>123</v>
      </c>
      <c r="F530" s="30" t="s">
        <v>112</v>
      </c>
      <c r="G530" s="38">
        <v>2</v>
      </c>
      <c r="H530" s="38">
        <v>2</v>
      </c>
      <c r="I530" s="38">
        <v>4</v>
      </c>
      <c r="J530" s="37" t="s">
        <v>2177</v>
      </c>
      <c r="K530" s="39" t="s">
        <v>2178</v>
      </c>
      <c r="L530" s="38" t="s">
        <v>2179</v>
      </c>
      <c r="M530" s="40">
        <v>1</v>
      </c>
      <c r="N530" s="41">
        <v>1</v>
      </c>
      <c r="O530" s="41">
        <v>6236.4000000000005</v>
      </c>
      <c r="P530" s="22" t="str">
        <f t="shared" si="16"/>
        <v>221-01-0013 COM. DZIDZILCHE CALLE 21 S/N X 16 Y 18 CONSTRUCCION DE PISO FIRME</v>
      </c>
      <c r="Q530" s="22" t="str">
        <f t="shared" si="17"/>
        <v>1 PZA</v>
      </c>
    </row>
    <row r="531" spans="1:17" ht="36" x14ac:dyDescent="0.25">
      <c r="A531" s="42" t="s">
        <v>2180</v>
      </c>
      <c r="B531" s="35" t="s">
        <v>114</v>
      </c>
      <c r="C531" s="36" t="s">
        <v>21</v>
      </c>
      <c r="D531" s="37" t="s">
        <v>1342</v>
      </c>
      <c r="E531" s="36" t="s">
        <v>123</v>
      </c>
      <c r="F531" s="30" t="s">
        <v>112</v>
      </c>
      <c r="G531" s="38">
        <v>1</v>
      </c>
      <c r="H531" s="38">
        <v>3</v>
      </c>
      <c r="I531" s="38">
        <v>4</v>
      </c>
      <c r="J531" s="37" t="s">
        <v>2181</v>
      </c>
      <c r="K531" s="39" t="s">
        <v>2182</v>
      </c>
      <c r="L531" s="38" t="s">
        <v>2183</v>
      </c>
      <c r="M531" s="40">
        <v>1</v>
      </c>
      <c r="N531" s="41">
        <v>1</v>
      </c>
      <c r="O531" s="41">
        <v>9354.6</v>
      </c>
      <c r="P531" s="22" t="str">
        <f t="shared" si="16"/>
        <v>221-01-0019 COM. DZIDZILCHE CALLE 21 S/N X 16 Y 18 CONSTRUCCION DE PISO FIRME</v>
      </c>
      <c r="Q531" s="22" t="str">
        <f t="shared" si="17"/>
        <v>1 PZA</v>
      </c>
    </row>
    <row r="532" spans="1:17" ht="36" x14ac:dyDescent="0.25">
      <c r="A532" s="42" t="s">
        <v>2184</v>
      </c>
      <c r="B532" s="35" t="s">
        <v>114</v>
      </c>
      <c r="C532" s="36" t="s">
        <v>21</v>
      </c>
      <c r="D532" s="37" t="s">
        <v>1342</v>
      </c>
      <c r="E532" s="36" t="s">
        <v>123</v>
      </c>
      <c r="F532" s="30" t="s">
        <v>112</v>
      </c>
      <c r="G532" s="38">
        <v>1</v>
      </c>
      <c r="H532" s="38">
        <v>3</v>
      </c>
      <c r="I532" s="38">
        <v>4</v>
      </c>
      <c r="J532" s="37" t="s">
        <v>2185</v>
      </c>
      <c r="K532" s="39" t="s">
        <v>2186</v>
      </c>
      <c r="L532" s="38" t="s">
        <v>2187</v>
      </c>
      <c r="M532" s="40">
        <v>1</v>
      </c>
      <c r="N532" s="41">
        <v>1</v>
      </c>
      <c r="O532" s="41">
        <v>12472.800000000001</v>
      </c>
      <c r="P532" s="22" t="str">
        <f t="shared" si="16"/>
        <v>221-01-0025 COM. DZIDZILCHE CALLE 21 S/N X 16 Y 18 CONSTRUCCION DE PISO FIRME</v>
      </c>
      <c r="Q532" s="22" t="str">
        <f t="shared" si="17"/>
        <v>1 PZA</v>
      </c>
    </row>
    <row r="533" spans="1:17" ht="36" x14ac:dyDescent="0.25">
      <c r="A533" s="42" t="s">
        <v>2188</v>
      </c>
      <c r="B533" s="35" t="s">
        <v>114</v>
      </c>
      <c r="C533" s="36" t="s">
        <v>21</v>
      </c>
      <c r="D533" s="37" t="s">
        <v>1085</v>
      </c>
      <c r="E533" s="36" t="s">
        <v>123</v>
      </c>
      <c r="F533" s="30" t="s">
        <v>112</v>
      </c>
      <c r="G533" s="38">
        <v>1</v>
      </c>
      <c r="H533" s="38">
        <v>0</v>
      </c>
      <c r="I533" s="38">
        <v>1</v>
      </c>
      <c r="J533" s="37" t="s">
        <v>1086</v>
      </c>
      <c r="K533" s="39" t="s">
        <v>1087</v>
      </c>
      <c r="L533" s="38" t="s">
        <v>2189</v>
      </c>
      <c r="M533" s="40">
        <v>1</v>
      </c>
      <c r="N533" s="41">
        <v>1</v>
      </c>
      <c r="O533" s="41">
        <v>7795.5</v>
      </c>
      <c r="P533" s="22" t="str">
        <f t="shared" si="16"/>
        <v>221-01-0016 COM. DZIDZILCHE CALLE 16 S/N X 21 Y 23 CONSTRUCCION DE PISO FIRME</v>
      </c>
      <c r="Q533" s="22" t="str">
        <f t="shared" si="17"/>
        <v>1 PZA</v>
      </c>
    </row>
    <row r="534" spans="1:17" ht="48" x14ac:dyDescent="0.25">
      <c r="A534" s="42" t="s">
        <v>2190</v>
      </c>
      <c r="B534" s="35" t="s">
        <v>114</v>
      </c>
      <c r="C534" s="36" t="s">
        <v>36</v>
      </c>
      <c r="D534" s="37" t="s">
        <v>2172</v>
      </c>
      <c r="E534" s="36" t="s">
        <v>123</v>
      </c>
      <c r="F534" s="30" t="s">
        <v>112</v>
      </c>
      <c r="G534" s="38">
        <v>1</v>
      </c>
      <c r="H534" s="38">
        <v>1</v>
      </c>
      <c r="I534" s="38">
        <v>2</v>
      </c>
      <c r="J534" s="37" t="s">
        <v>2191</v>
      </c>
      <c r="K534" s="39" t="s">
        <v>2192</v>
      </c>
      <c r="L534" s="38" t="s">
        <v>2193</v>
      </c>
      <c r="M534" s="40">
        <v>1</v>
      </c>
      <c r="N534" s="41">
        <v>1</v>
      </c>
      <c r="O534" s="41">
        <v>4989.12</v>
      </c>
      <c r="P534" s="22" t="str">
        <f t="shared" si="16"/>
        <v>221-01-0132 COM. HUNXECTAMAN CALLE 21 S/N X 18 Y 20 CONSTRUCCION DE PISO FIRME</v>
      </c>
      <c r="Q534" s="22" t="str">
        <f t="shared" si="17"/>
        <v>1 PZA</v>
      </c>
    </row>
    <row r="535" spans="1:17" ht="36" x14ac:dyDescent="0.25">
      <c r="A535" s="42" t="s">
        <v>2194</v>
      </c>
      <c r="B535" s="35" t="s">
        <v>114</v>
      </c>
      <c r="C535" s="36" t="s">
        <v>36</v>
      </c>
      <c r="D535" s="37" t="s">
        <v>1134</v>
      </c>
      <c r="E535" s="36" t="s">
        <v>123</v>
      </c>
      <c r="F535" s="30" t="s">
        <v>112</v>
      </c>
      <c r="G535" s="38">
        <v>2</v>
      </c>
      <c r="H535" s="38">
        <v>1</v>
      </c>
      <c r="I535" s="38">
        <v>3</v>
      </c>
      <c r="J535" s="37" t="s">
        <v>1135</v>
      </c>
      <c r="K535" s="39" t="s">
        <v>1136</v>
      </c>
      <c r="L535" s="38" t="s">
        <v>2195</v>
      </c>
      <c r="M535" s="40">
        <v>1</v>
      </c>
      <c r="N535" s="41">
        <v>1</v>
      </c>
      <c r="O535" s="41">
        <v>12472.800000000001</v>
      </c>
      <c r="P535" s="22" t="str">
        <f t="shared" si="16"/>
        <v>221-01-0129 COM. HUNXECTAMAN CALLE 23 S/N X 20 CONSTRUCCION DE PISO FIRME</v>
      </c>
      <c r="Q535" s="22" t="str">
        <f t="shared" si="17"/>
        <v>1 PZA</v>
      </c>
    </row>
    <row r="536" spans="1:17" ht="36" x14ac:dyDescent="0.25">
      <c r="A536" s="42" t="s">
        <v>2196</v>
      </c>
      <c r="B536" s="35" t="s">
        <v>114</v>
      </c>
      <c r="C536" s="36" t="s">
        <v>22</v>
      </c>
      <c r="D536" s="37" t="s">
        <v>2197</v>
      </c>
      <c r="E536" s="36" t="s">
        <v>123</v>
      </c>
      <c r="F536" s="30" t="s">
        <v>112</v>
      </c>
      <c r="G536" s="38">
        <v>2</v>
      </c>
      <c r="H536" s="38">
        <v>3</v>
      </c>
      <c r="I536" s="38">
        <v>5</v>
      </c>
      <c r="J536" s="37" t="s">
        <v>2198</v>
      </c>
      <c r="K536" s="39" t="s">
        <v>2199</v>
      </c>
      <c r="L536" s="38" t="s">
        <v>2200</v>
      </c>
      <c r="M536" s="40">
        <v>1</v>
      </c>
      <c r="N536" s="41">
        <v>1</v>
      </c>
      <c r="O536" s="41">
        <v>7795.5</v>
      </c>
      <c r="P536" s="22" t="str">
        <f t="shared" si="16"/>
        <v>221-01-0309 COM. KOMCHEN CALLE 39 S/N X 28 Y 30 CONSTRUCCION DE PISO FIRME</v>
      </c>
      <c r="Q536" s="22" t="str">
        <f t="shared" si="17"/>
        <v>1 PZA</v>
      </c>
    </row>
    <row r="537" spans="1:17" ht="36" x14ac:dyDescent="0.25">
      <c r="A537" s="42" t="s">
        <v>2201</v>
      </c>
      <c r="B537" s="35" t="s">
        <v>114</v>
      </c>
      <c r="C537" s="36" t="s">
        <v>22</v>
      </c>
      <c r="D537" s="37" t="s">
        <v>1154</v>
      </c>
      <c r="E537" s="36" t="s">
        <v>123</v>
      </c>
      <c r="F537" s="30" t="s">
        <v>112</v>
      </c>
      <c r="G537" s="38">
        <v>3</v>
      </c>
      <c r="H537" s="38">
        <v>3</v>
      </c>
      <c r="I537" s="38">
        <v>6</v>
      </c>
      <c r="J537" s="37" t="s">
        <v>1155</v>
      </c>
      <c r="K537" s="39" t="s">
        <v>1156</v>
      </c>
      <c r="L537" s="38" t="s">
        <v>2202</v>
      </c>
      <c r="M537" s="40">
        <v>1</v>
      </c>
      <c r="N537" s="41">
        <v>1</v>
      </c>
      <c r="O537" s="41">
        <v>12472.800000000001</v>
      </c>
      <c r="P537" s="22" t="str">
        <f t="shared" si="16"/>
        <v>221-01-0218 COM. KOMCHEN CALLE 20 S/N X 25 A Y 25-A BIS CONSTRUCCION DE PISO FIRME</v>
      </c>
      <c r="Q537" s="22" t="str">
        <f t="shared" si="17"/>
        <v>1 PZA</v>
      </c>
    </row>
    <row r="538" spans="1:17" ht="24" x14ac:dyDescent="0.25">
      <c r="A538" s="42" t="s">
        <v>2203</v>
      </c>
      <c r="B538" s="35" t="s">
        <v>114</v>
      </c>
      <c r="C538" s="36" t="s">
        <v>22</v>
      </c>
      <c r="D538" s="37" t="s">
        <v>1455</v>
      </c>
      <c r="E538" s="36" t="s">
        <v>123</v>
      </c>
      <c r="F538" s="30" t="s">
        <v>112</v>
      </c>
      <c r="G538" s="38">
        <v>2</v>
      </c>
      <c r="H538" s="38">
        <v>3</v>
      </c>
      <c r="I538" s="38">
        <v>5</v>
      </c>
      <c r="J538" s="37" t="s">
        <v>1456</v>
      </c>
      <c r="K538" s="39" t="s">
        <v>1457</v>
      </c>
      <c r="L538" s="38" t="s">
        <v>2204</v>
      </c>
      <c r="M538" s="40">
        <v>1</v>
      </c>
      <c r="N538" s="41">
        <v>1</v>
      </c>
      <c r="O538" s="41">
        <v>9978.24</v>
      </c>
      <c r="P538" s="22" t="str">
        <f t="shared" si="16"/>
        <v>221-01-0207 COM. KOMCHEN CALLE 31 S/N X 18 Y 20 CONSTRUCCION DE PISO FIRME</v>
      </c>
      <c r="Q538" s="22" t="str">
        <f t="shared" si="17"/>
        <v>1 PZA</v>
      </c>
    </row>
    <row r="539" spans="1:17" ht="36" x14ac:dyDescent="0.25">
      <c r="A539" s="42" t="s">
        <v>2205</v>
      </c>
      <c r="B539" s="35" t="s">
        <v>114</v>
      </c>
      <c r="C539" s="36" t="s">
        <v>22</v>
      </c>
      <c r="D539" s="37" t="s">
        <v>2206</v>
      </c>
      <c r="E539" s="36" t="s">
        <v>123</v>
      </c>
      <c r="F539" s="30" t="s">
        <v>112</v>
      </c>
      <c r="G539" s="38">
        <v>2</v>
      </c>
      <c r="H539" s="38">
        <v>6</v>
      </c>
      <c r="I539" s="38">
        <v>8</v>
      </c>
      <c r="J539" s="37" t="s">
        <v>2207</v>
      </c>
      <c r="K539" s="39" t="s">
        <v>2208</v>
      </c>
      <c r="L539" s="38" t="s">
        <v>2209</v>
      </c>
      <c r="M539" s="40">
        <v>1</v>
      </c>
      <c r="N539" s="41">
        <v>1</v>
      </c>
      <c r="O539" s="41">
        <v>6236.4000000000005</v>
      </c>
      <c r="P539" s="22" t="str">
        <f t="shared" si="16"/>
        <v>221-01-0204 COM. KOMCHEN CALLE 37 S/N X 28 Y 30 CONSTRUCCION DE PISO FIRME</v>
      </c>
      <c r="Q539" s="22" t="str">
        <f t="shared" si="17"/>
        <v>1 PZA</v>
      </c>
    </row>
    <row r="540" spans="1:17" ht="36" x14ac:dyDescent="0.25">
      <c r="A540" s="42" t="s">
        <v>2210</v>
      </c>
      <c r="B540" s="35" t="s">
        <v>114</v>
      </c>
      <c r="C540" s="36" t="s">
        <v>22</v>
      </c>
      <c r="D540" s="37" t="s">
        <v>2211</v>
      </c>
      <c r="E540" s="36" t="s">
        <v>123</v>
      </c>
      <c r="F540" s="30" t="s">
        <v>112</v>
      </c>
      <c r="G540" s="38">
        <v>2</v>
      </c>
      <c r="H540" s="38">
        <v>2</v>
      </c>
      <c r="I540" s="38">
        <v>4</v>
      </c>
      <c r="J540" s="37" t="s">
        <v>2212</v>
      </c>
      <c r="K540" s="39" t="s">
        <v>2213</v>
      </c>
      <c r="L540" s="38" t="s">
        <v>2214</v>
      </c>
      <c r="M540" s="40">
        <v>1</v>
      </c>
      <c r="N540" s="41">
        <v>1</v>
      </c>
      <c r="O540" s="41">
        <v>10913.7</v>
      </c>
      <c r="P540" s="22" t="str">
        <f t="shared" si="16"/>
        <v>221-01-0198 COM. KOMCHEN CALLE 31 S/N X 33 CONSTRUCCION DE PISO FIRME</v>
      </c>
      <c r="Q540" s="22" t="str">
        <f t="shared" si="17"/>
        <v>1 PZA</v>
      </c>
    </row>
    <row r="541" spans="1:17" ht="24" x14ac:dyDescent="0.25">
      <c r="A541" s="42" t="s">
        <v>2215</v>
      </c>
      <c r="B541" s="35" t="s">
        <v>114</v>
      </c>
      <c r="C541" s="36" t="s">
        <v>22</v>
      </c>
      <c r="D541" s="37" t="s">
        <v>1184</v>
      </c>
      <c r="E541" s="36" t="s">
        <v>123</v>
      </c>
      <c r="F541" s="30" t="s">
        <v>112</v>
      </c>
      <c r="G541" s="38">
        <v>4</v>
      </c>
      <c r="H541" s="38">
        <v>2</v>
      </c>
      <c r="I541" s="38">
        <v>6</v>
      </c>
      <c r="J541" s="37" t="s">
        <v>1185</v>
      </c>
      <c r="K541" s="39" t="s">
        <v>1186</v>
      </c>
      <c r="L541" s="38" t="s">
        <v>2216</v>
      </c>
      <c r="M541" s="40">
        <v>1</v>
      </c>
      <c r="N541" s="41">
        <v>1</v>
      </c>
      <c r="O541" s="41">
        <v>2806.38</v>
      </c>
      <c r="P541" s="22" t="str">
        <f t="shared" si="16"/>
        <v>221-01-0273 COM. KOMCHEN CALLE 33 S/N X 40 CONSTRUCCION DE PISO FIRME</v>
      </c>
      <c r="Q541" s="22" t="str">
        <f t="shared" si="17"/>
        <v>1 PZA</v>
      </c>
    </row>
    <row r="542" spans="1:17" ht="48" x14ac:dyDescent="0.25">
      <c r="A542" s="42" t="s">
        <v>2217</v>
      </c>
      <c r="B542" s="35" t="s">
        <v>114</v>
      </c>
      <c r="C542" s="36" t="s">
        <v>13</v>
      </c>
      <c r="D542" s="37" t="s">
        <v>2218</v>
      </c>
      <c r="E542" s="36" t="s">
        <v>123</v>
      </c>
      <c r="F542" s="30" t="s">
        <v>112</v>
      </c>
      <c r="G542" s="38">
        <v>2</v>
      </c>
      <c r="H542" s="38">
        <v>1</v>
      </c>
      <c r="I542" s="38">
        <v>3</v>
      </c>
      <c r="J542" s="37" t="s">
        <v>2219</v>
      </c>
      <c r="K542" s="39" t="s">
        <v>2220</v>
      </c>
      <c r="L542" s="38" t="s">
        <v>2221</v>
      </c>
      <c r="M542" s="40">
        <v>1</v>
      </c>
      <c r="N542" s="41">
        <v>1</v>
      </c>
      <c r="O542" s="41">
        <v>10913.7</v>
      </c>
      <c r="P542" s="22" t="str">
        <f t="shared" si="16"/>
        <v>221-01-0333 COM. NOC-AC CALLE 31 S/N X 26 Y CARRETERA A CHEUMAN CONSTRUCCION DE PISO FIRME</v>
      </c>
      <c r="Q542" s="22" t="str">
        <f t="shared" si="17"/>
        <v>1 PZA</v>
      </c>
    </row>
    <row r="543" spans="1:17" ht="36" x14ac:dyDescent="0.25">
      <c r="A543" s="42" t="s">
        <v>2222</v>
      </c>
      <c r="B543" s="35" t="s">
        <v>114</v>
      </c>
      <c r="C543" s="36" t="s">
        <v>13</v>
      </c>
      <c r="D543" s="37" t="s">
        <v>2223</v>
      </c>
      <c r="E543" s="36" t="s">
        <v>123</v>
      </c>
      <c r="F543" s="30" t="s">
        <v>112</v>
      </c>
      <c r="G543" s="38">
        <v>2</v>
      </c>
      <c r="H543" s="38">
        <v>1</v>
      </c>
      <c r="I543" s="38">
        <v>3</v>
      </c>
      <c r="J543" s="37" t="s">
        <v>2224</v>
      </c>
      <c r="K543" s="39" t="s">
        <v>215</v>
      </c>
      <c r="L543" s="38" t="s">
        <v>2225</v>
      </c>
      <c r="M543" s="40">
        <v>1</v>
      </c>
      <c r="N543" s="41">
        <v>1</v>
      </c>
      <c r="O543" s="41">
        <v>7795.5</v>
      </c>
      <c r="P543" s="22" t="str">
        <f t="shared" si="16"/>
        <v>221-01-0325 COM. NOC-AC CALLE 26 S/N X 31 Y 31 DIAG CONSTRUCCION DE PISO FIRME</v>
      </c>
      <c r="Q543" s="22" t="str">
        <f t="shared" si="17"/>
        <v>1 PZA</v>
      </c>
    </row>
    <row r="544" spans="1:17" ht="24" x14ac:dyDescent="0.25">
      <c r="A544" s="42" t="s">
        <v>2226</v>
      </c>
      <c r="B544" s="35" t="s">
        <v>114</v>
      </c>
      <c r="C544" s="36" t="s">
        <v>42</v>
      </c>
      <c r="D544" s="37" t="s">
        <v>1090</v>
      </c>
      <c r="E544" s="36" t="s">
        <v>123</v>
      </c>
      <c r="F544" s="30" t="s">
        <v>112</v>
      </c>
      <c r="G544" s="38">
        <v>3</v>
      </c>
      <c r="H544" s="38">
        <v>3</v>
      </c>
      <c r="I544" s="38">
        <v>6</v>
      </c>
      <c r="J544" s="37" t="s">
        <v>1207</v>
      </c>
      <c r="K544" s="39" t="s">
        <v>1208</v>
      </c>
      <c r="L544" s="38" t="s">
        <v>2227</v>
      </c>
      <c r="M544" s="40">
        <v>1</v>
      </c>
      <c r="N544" s="41">
        <v>1</v>
      </c>
      <c r="O544" s="41">
        <v>7795.5</v>
      </c>
      <c r="P544" s="22" t="str">
        <f t="shared" si="16"/>
        <v>221-01-0551 COM. SAC NICTE CALLE 20 S/N X 23 Y 25 CONSTRUCCION DE PISO FIRME</v>
      </c>
      <c r="Q544" s="22" t="str">
        <f t="shared" si="17"/>
        <v>1 PZA</v>
      </c>
    </row>
    <row r="545" spans="1:17" ht="48" x14ac:dyDescent="0.25">
      <c r="A545" s="42" t="s">
        <v>2228</v>
      </c>
      <c r="B545" s="35" t="s">
        <v>114</v>
      </c>
      <c r="C545" s="36" t="s">
        <v>14</v>
      </c>
      <c r="D545" s="37" t="s">
        <v>1517</v>
      </c>
      <c r="E545" s="36" t="s">
        <v>123</v>
      </c>
      <c r="F545" s="30" t="s">
        <v>112</v>
      </c>
      <c r="G545" s="38">
        <v>3</v>
      </c>
      <c r="H545" s="38">
        <v>1</v>
      </c>
      <c r="I545" s="38">
        <v>4</v>
      </c>
      <c r="J545" s="37" t="s">
        <v>1518</v>
      </c>
      <c r="K545" s="39" t="s">
        <v>1519</v>
      </c>
      <c r="L545" s="38" t="s">
        <v>2229</v>
      </c>
      <c r="M545" s="40">
        <v>1</v>
      </c>
      <c r="N545" s="41">
        <v>1</v>
      </c>
      <c r="O545" s="41">
        <v>7483.68</v>
      </c>
      <c r="P545" s="22" t="str">
        <f t="shared" si="16"/>
        <v>221-01-0617 COM. SAN MATIAS COSGAYA CALLE 17 S/N X 4 Y CARRETERA A KOMCHEN CONSTRUCCION DE PISO FIRME</v>
      </c>
      <c r="Q545" s="22" t="str">
        <f t="shared" si="17"/>
        <v>1 PZA</v>
      </c>
    </row>
    <row r="546" spans="1:17" ht="24" x14ac:dyDescent="0.25">
      <c r="A546" s="42" t="s">
        <v>2230</v>
      </c>
      <c r="B546" s="35" t="s">
        <v>114</v>
      </c>
      <c r="C546" s="36" t="s">
        <v>14</v>
      </c>
      <c r="D546" s="37" t="s">
        <v>1211</v>
      </c>
      <c r="E546" s="36" t="s">
        <v>123</v>
      </c>
      <c r="F546" s="30" t="s">
        <v>112</v>
      </c>
      <c r="G546" s="38">
        <v>2</v>
      </c>
      <c r="H546" s="38">
        <v>3</v>
      </c>
      <c r="I546" s="38">
        <v>5</v>
      </c>
      <c r="J546" s="37" t="s">
        <v>1212</v>
      </c>
      <c r="K546" s="39" t="s">
        <v>1213</v>
      </c>
      <c r="L546" s="38" t="s">
        <v>2231</v>
      </c>
      <c r="M546" s="40"/>
      <c r="N546" s="41">
        <v>1</v>
      </c>
      <c r="O546" s="41">
        <v>12472.800000000001</v>
      </c>
      <c r="P546" s="22" t="str">
        <f t="shared" si="16"/>
        <v>221-01-0682 COM. SAN MATIAS COSGAYA CALLE 13 S/N X 12 Y 14 CONSTRUCCION DE PISO FIRME</v>
      </c>
      <c r="Q546" s="22" t="str">
        <f t="shared" si="17"/>
        <v>1 PZA</v>
      </c>
    </row>
    <row r="547" spans="1:17" ht="36" x14ac:dyDescent="0.25">
      <c r="A547" s="42" t="s">
        <v>2232</v>
      </c>
      <c r="B547" s="35" t="s">
        <v>114</v>
      </c>
      <c r="C547" s="36" t="s">
        <v>14</v>
      </c>
      <c r="D547" s="37" t="s">
        <v>2233</v>
      </c>
      <c r="E547" s="36" t="s">
        <v>123</v>
      </c>
      <c r="F547" s="30" t="s">
        <v>112</v>
      </c>
      <c r="G547" s="38">
        <v>1</v>
      </c>
      <c r="H547" s="38">
        <v>2</v>
      </c>
      <c r="I547" s="38">
        <v>3</v>
      </c>
      <c r="J547" s="37" t="s">
        <v>2234</v>
      </c>
      <c r="K547" s="39" t="s">
        <v>2235</v>
      </c>
      <c r="L547" s="38" t="s">
        <v>2236</v>
      </c>
      <c r="M547" s="40">
        <v>1</v>
      </c>
      <c r="N547" s="41">
        <v>1</v>
      </c>
      <c r="O547" s="41">
        <v>10913.7</v>
      </c>
      <c r="P547" s="22" t="str">
        <f t="shared" si="16"/>
        <v>221-01-0293 COM. SAN MATIAS COSGAYA CALLE 13 S/N X 20 Y 22 CONSTRUCCION DE PISO FIRME</v>
      </c>
      <c r="Q547" s="22" t="str">
        <f t="shared" si="17"/>
        <v>1 PZA</v>
      </c>
    </row>
    <row r="548" spans="1:17" ht="48" x14ac:dyDescent="0.25">
      <c r="A548" s="42" t="s">
        <v>2237</v>
      </c>
      <c r="B548" s="35" t="s">
        <v>114</v>
      </c>
      <c r="C548" s="36" t="s">
        <v>34</v>
      </c>
      <c r="D548" s="37" t="s">
        <v>1265</v>
      </c>
      <c r="E548" s="36" t="s">
        <v>123</v>
      </c>
      <c r="F548" s="30" t="s">
        <v>112</v>
      </c>
      <c r="G548" s="38">
        <v>2</v>
      </c>
      <c r="H548" s="38">
        <v>1</v>
      </c>
      <c r="I548" s="38">
        <v>3</v>
      </c>
      <c r="J548" s="37" t="s">
        <v>1266</v>
      </c>
      <c r="K548" s="39" t="s">
        <v>1267</v>
      </c>
      <c r="L548" s="38" t="s">
        <v>2238</v>
      </c>
      <c r="M548" s="40">
        <v>1</v>
      </c>
      <c r="N548" s="41">
        <v>1</v>
      </c>
      <c r="O548" s="41">
        <v>6236.4000000000005</v>
      </c>
      <c r="P548" s="22" t="str">
        <f t="shared" si="16"/>
        <v>221-01-0065 COM. SAN PEDRO CHIMAY CALLE 12 S/N X 15 DIAG CONSTRUCCION DE PISO FIRME</v>
      </c>
      <c r="Q548" s="22" t="str">
        <f t="shared" si="17"/>
        <v>1 PZA</v>
      </c>
    </row>
    <row r="549" spans="1:17" ht="36" x14ac:dyDescent="0.25">
      <c r="A549" s="42" t="s">
        <v>2239</v>
      </c>
      <c r="B549" s="35" t="s">
        <v>114</v>
      </c>
      <c r="C549" s="36" t="s">
        <v>34</v>
      </c>
      <c r="D549" s="37" t="s">
        <v>1270</v>
      </c>
      <c r="E549" s="36" t="s">
        <v>123</v>
      </c>
      <c r="F549" s="30" t="s">
        <v>112</v>
      </c>
      <c r="G549" s="38">
        <v>2</v>
      </c>
      <c r="H549" s="38">
        <v>2</v>
      </c>
      <c r="I549" s="38">
        <v>4</v>
      </c>
      <c r="J549" s="37" t="s">
        <v>1271</v>
      </c>
      <c r="K549" s="39" t="s">
        <v>1272</v>
      </c>
      <c r="L549" s="38" t="s">
        <v>2240</v>
      </c>
      <c r="M549" s="40">
        <v>1</v>
      </c>
      <c r="N549" s="41">
        <v>1</v>
      </c>
      <c r="O549" s="41">
        <v>12472.800000000001</v>
      </c>
      <c r="P549" s="22" t="str">
        <f t="shared" si="16"/>
        <v>221-01-0053 COM. SAN PEDRO CHIMAY CALLE 15 DIAG S/N X 14 Y 16 CONSTRUCCION DE PISO FIRME</v>
      </c>
      <c r="Q549" s="22" t="str">
        <f t="shared" si="17"/>
        <v>1 PZA</v>
      </c>
    </row>
    <row r="550" spans="1:17" ht="36" x14ac:dyDescent="0.25">
      <c r="A550" s="42" t="s">
        <v>2241</v>
      </c>
      <c r="B550" s="35" t="s">
        <v>114</v>
      </c>
      <c r="C550" s="36" t="s">
        <v>34</v>
      </c>
      <c r="D550" s="37" t="s">
        <v>2242</v>
      </c>
      <c r="E550" s="36" t="s">
        <v>123</v>
      </c>
      <c r="F550" s="30" t="s">
        <v>112</v>
      </c>
      <c r="G550" s="38">
        <v>2</v>
      </c>
      <c r="H550" s="38">
        <v>2</v>
      </c>
      <c r="I550" s="38">
        <v>4</v>
      </c>
      <c r="J550" s="37" t="s">
        <v>2243</v>
      </c>
      <c r="K550" s="39" t="s">
        <v>2244</v>
      </c>
      <c r="L550" s="38" t="s">
        <v>2245</v>
      </c>
      <c r="M550" s="40">
        <v>1</v>
      </c>
      <c r="N550" s="41">
        <v>1</v>
      </c>
      <c r="O550" s="41">
        <v>6236.4000000000005</v>
      </c>
      <c r="P550" s="22" t="str">
        <f t="shared" si="16"/>
        <v>221-01-0057 COM. SAN PEDRO CHIMAY CALLE 17-A S/N X 20 Y 22 CONSTRUCCION DE PISO FIRME</v>
      </c>
      <c r="Q550" s="22" t="str">
        <f t="shared" si="17"/>
        <v>1 PZA</v>
      </c>
    </row>
    <row r="551" spans="1:17" ht="24" x14ac:dyDescent="0.25">
      <c r="A551" s="42" t="s">
        <v>2246</v>
      </c>
      <c r="B551" s="35" t="s">
        <v>114</v>
      </c>
      <c r="C551" s="36" t="s">
        <v>34</v>
      </c>
      <c r="D551" s="37" t="s">
        <v>2247</v>
      </c>
      <c r="E551" s="36" t="s">
        <v>123</v>
      </c>
      <c r="F551" s="30" t="s">
        <v>112</v>
      </c>
      <c r="G551" s="38">
        <v>3</v>
      </c>
      <c r="H551" s="38">
        <v>2</v>
      </c>
      <c r="I551" s="38">
        <v>5</v>
      </c>
      <c r="J551" s="37" t="s">
        <v>2248</v>
      </c>
      <c r="K551" s="39" t="s">
        <v>215</v>
      </c>
      <c r="L551" s="38" t="s">
        <v>2249</v>
      </c>
      <c r="M551" s="40">
        <v>1</v>
      </c>
      <c r="N551" s="41">
        <v>1</v>
      </c>
      <c r="O551" s="41">
        <v>4989.12</v>
      </c>
      <c r="P551" s="22" t="str">
        <f t="shared" si="16"/>
        <v>221-01-0050 COM. SAN PEDRO CHIMAY CALLE 16 S/N X 19 CONSTRUCCION DE PISO FIRME</v>
      </c>
      <c r="Q551" s="22" t="str">
        <f t="shared" si="17"/>
        <v>1 PZA</v>
      </c>
    </row>
    <row r="552" spans="1:17" ht="36" x14ac:dyDescent="0.25">
      <c r="A552" s="42" t="s">
        <v>2250</v>
      </c>
      <c r="B552" s="35" t="s">
        <v>114</v>
      </c>
      <c r="C552" s="36" t="s">
        <v>19</v>
      </c>
      <c r="D552" s="37" t="s">
        <v>2251</v>
      </c>
      <c r="E552" s="36" t="s">
        <v>123</v>
      </c>
      <c r="F552" s="30" t="s">
        <v>112</v>
      </c>
      <c r="G552" s="38">
        <v>1</v>
      </c>
      <c r="H552" s="38">
        <v>4</v>
      </c>
      <c r="I552" s="38">
        <v>5</v>
      </c>
      <c r="J552" s="37" t="s">
        <v>2252</v>
      </c>
      <c r="K552" s="39" t="s">
        <v>2253</v>
      </c>
      <c r="L552" s="38" t="s">
        <v>2254</v>
      </c>
      <c r="M552" s="40">
        <v>1</v>
      </c>
      <c r="N552" s="41">
        <v>1</v>
      </c>
      <c r="O552" s="41">
        <v>12472.800000000001</v>
      </c>
      <c r="P552" s="22" t="str">
        <f t="shared" si="16"/>
        <v>221-01-0655 COM. SANTA CRUZ PALOMEQUE CALLE 83 S/N X 84 CONSTRUCCION DE PISO FIRME</v>
      </c>
      <c r="Q552" s="22" t="str">
        <f t="shared" si="17"/>
        <v>1 PZA</v>
      </c>
    </row>
    <row r="553" spans="1:17" ht="24" x14ac:dyDescent="0.25">
      <c r="A553" s="42" t="s">
        <v>2255</v>
      </c>
      <c r="B553" s="35" t="s">
        <v>114</v>
      </c>
      <c r="C553" s="36" t="s">
        <v>37</v>
      </c>
      <c r="D553" s="37" t="s">
        <v>2256</v>
      </c>
      <c r="E553" s="36" t="s">
        <v>123</v>
      </c>
      <c r="F553" s="30" t="s">
        <v>112</v>
      </c>
      <c r="G553" s="38">
        <v>1</v>
      </c>
      <c r="H553" s="38">
        <v>2</v>
      </c>
      <c r="I553" s="38">
        <v>3</v>
      </c>
      <c r="J553" s="37" t="s">
        <v>2257</v>
      </c>
      <c r="K553" s="39" t="s">
        <v>2258</v>
      </c>
      <c r="L553" s="38" t="s">
        <v>2259</v>
      </c>
      <c r="M553" s="40">
        <v>1</v>
      </c>
      <c r="N553" s="41">
        <v>1</v>
      </c>
      <c r="O553" s="41">
        <v>12472.800000000001</v>
      </c>
      <c r="P553" s="22" t="str">
        <f t="shared" si="16"/>
        <v>221-01-0430 COM. SANTA MARIA YAXCHE CALLE 18 S/N X 21 Y 23 CONSTRUCCION DE PISO FIRME</v>
      </c>
      <c r="Q553" s="22" t="str">
        <f t="shared" si="17"/>
        <v>1 PZA</v>
      </c>
    </row>
    <row r="554" spans="1:17" ht="24" x14ac:dyDescent="0.25">
      <c r="A554" s="42" t="s">
        <v>2260</v>
      </c>
      <c r="B554" s="35" t="s">
        <v>114</v>
      </c>
      <c r="C554" s="36" t="s">
        <v>29</v>
      </c>
      <c r="D554" s="37" t="s">
        <v>1927</v>
      </c>
      <c r="E554" s="36" t="s">
        <v>123</v>
      </c>
      <c r="F554" s="30" t="s">
        <v>112</v>
      </c>
      <c r="G554" s="38">
        <v>3</v>
      </c>
      <c r="H554" s="38">
        <v>2</v>
      </c>
      <c r="I554" s="38">
        <v>5</v>
      </c>
      <c r="J554" s="37" t="s">
        <v>1928</v>
      </c>
      <c r="K554" s="39" t="s">
        <v>1929</v>
      </c>
      <c r="L554" s="38" t="s">
        <v>2261</v>
      </c>
      <c r="M554" s="40">
        <v>1</v>
      </c>
      <c r="N554" s="41">
        <v>1</v>
      </c>
      <c r="O554" s="41">
        <v>10913.7</v>
      </c>
      <c r="P554" s="22" t="str">
        <f t="shared" si="16"/>
        <v>221-01-0268 COM. SIERRA PAPACAL CALLE 16 S/N X 11 Y 13-B CONSTRUCCION DE PISO FIRME</v>
      </c>
      <c r="Q554" s="22" t="str">
        <f t="shared" si="17"/>
        <v>1 PZA</v>
      </c>
    </row>
    <row r="555" spans="1:17" ht="36" x14ac:dyDescent="0.25">
      <c r="A555" s="42" t="s">
        <v>2262</v>
      </c>
      <c r="B555" s="35" t="s">
        <v>114</v>
      </c>
      <c r="C555" s="36" t="s">
        <v>29</v>
      </c>
      <c r="D555" s="37" t="s">
        <v>1522</v>
      </c>
      <c r="E555" s="36" t="s">
        <v>123</v>
      </c>
      <c r="F555" s="30" t="s">
        <v>112</v>
      </c>
      <c r="G555" s="38">
        <v>1</v>
      </c>
      <c r="H555" s="38">
        <v>4</v>
      </c>
      <c r="I555" s="38">
        <v>5</v>
      </c>
      <c r="J555" s="37" t="s">
        <v>2263</v>
      </c>
      <c r="K555" s="39" t="s">
        <v>2264</v>
      </c>
      <c r="L555" s="38" t="s">
        <v>2265</v>
      </c>
      <c r="M555" s="40">
        <v>1</v>
      </c>
      <c r="N555" s="41">
        <v>1</v>
      </c>
      <c r="O555" s="41">
        <v>10913.7</v>
      </c>
      <c r="P555" s="22" t="str">
        <f t="shared" si="16"/>
        <v>221-01-0263 COM. SIERRA PAPACAL CALLE 10 S/N X 15 Y 17 CONSTRUCCION DE PISO FIRME</v>
      </c>
      <c r="Q555" s="22" t="str">
        <f t="shared" si="17"/>
        <v>1 PZA</v>
      </c>
    </row>
    <row r="556" spans="1:17" ht="24" x14ac:dyDescent="0.25">
      <c r="A556" s="42" t="s">
        <v>2266</v>
      </c>
      <c r="B556" s="35" t="s">
        <v>114</v>
      </c>
      <c r="C556" s="36" t="s">
        <v>29</v>
      </c>
      <c r="D556" s="37" t="s">
        <v>2267</v>
      </c>
      <c r="E556" s="36" t="s">
        <v>123</v>
      </c>
      <c r="F556" s="30" t="s">
        <v>112</v>
      </c>
      <c r="G556" s="38">
        <v>3</v>
      </c>
      <c r="H556" s="38">
        <v>2</v>
      </c>
      <c r="I556" s="38">
        <v>5</v>
      </c>
      <c r="J556" s="37" t="s">
        <v>2268</v>
      </c>
      <c r="K556" s="39" t="s">
        <v>2269</v>
      </c>
      <c r="L556" s="38" t="s">
        <v>2270</v>
      </c>
      <c r="M556" s="40">
        <v>1</v>
      </c>
      <c r="N556" s="41">
        <v>1</v>
      </c>
      <c r="O556" s="41">
        <v>12472.800000000001</v>
      </c>
      <c r="P556" s="22" t="str">
        <f t="shared" si="16"/>
        <v>221-01-0271 COM. SIERRA PAPACAL CALLE 12 S/N X 15-A Y 11 CONSTRUCCION DE PISO FIRME</v>
      </c>
      <c r="Q556" s="22" t="str">
        <f t="shared" si="17"/>
        <v>1 PZA</v>
      </c>
    </row>
    <row r="557" spans="1:17" ht="48" x14ac:dyDescent="0.25">
      <c r="A557" s="42" t="s">
        <v>2271</v>
      </c>
      <c r="B557" s="35" t="s">
        <v>114</v>
      </c>
      <c r="C557" s="36" t="s">
        <v>11</v>
      </c>
      <c r="D557" s="37" t="s">
        <v>1305</v>
      </c>
      <c r="E557" s="36" t="s">
        <v>123</v>
      </c>
      <c r="F557" s="30" t="s">
        <v>112</v>
      </c>
      <c r="G557" s="38">
        <v>1</v>
      </c>
      <c r="H557" s="38">
        <v>4</v>
      </c>
      <c r="I557" s="38">
        <v>5</v>
      </c>
      <c r="J557" s="37" t="s">
        <v>1306</v>
      </c>
      <c r="K557" s="39" t="s">
        <v>1307</v>
      </c>
      <c r="L557" s="38" t="s">
        <v>2272</v>
      </c>
      <c r="M557" s="40">
        <v>1</v>
      </c>
      <c r="N557" s="41">
        <v>1</v>
      </c>
      <c r="O557" s="41">
        <v>12472.800000000001</v>
      </c>
      <c r="P557" s="22" t="str">
        <f t="shared" si="16"/>
        <v>221-01-0633 COM. SITPACH CALLE 12 S/N X 5 Y 3 CONSTRUCCION DE PISO FIRME</v>
      </c>
      <c r="Q557" s="22" t="str">
        <f t="shared" si="17"/>
        <v>1 PZA</v>
      </c>
    </row>
    <row r="558" spans="1:17" ht="24" x14ac:dyDescent="0.25">
      <c r="A558" s="42" t="s">
        <v>2273</v>
      </c>
      <c r="B558" s="35" t="s">
        <v>114</v>
      </c>
      <c r="C558" s="36" t="s">
        <v>11</v>
      </c>
      <c r="D558" s="37" t="s">
        <v>2274</v>
      </c>
      <c r="E558" s="36" t="s">
        <v>123</v>
      </c>
      <c r="F558" s="30" t="s">
        <v>112</v>
      </c>
      <c r="G558" s="38">
        <v>1</v>
      </c>
      <c r="H558" s="38">
        <v>3</v>
      </c>
      <c r="I558" s="38">
        <v>4</v>
      </c>
      <c r="J558" s="37" t="s">
        <v>2275</v>
      </c>
      <c r="K558" s="39" t="s">
        <v>215</v>
      </c>
      <c r="L558" s="38" t="s">
        <v>2276</v>
      </c>
      <c r="M558" s="40">
        <v>1</v>
      </c>
      <c r="N558" s="41">
        <v>1</v>
      </c>
      <c r="O558" s="41">
        <v>10913.7</v>
      </c>
      <c r="P558" s="22" t="str">
        <f t="shared" si="16"/>
        <v>221-01-0665 COM. SITPACH CALLE 11 S/N X 4 Y 2 CONSTRUCCION DE PISO FIRME</v>
      </c>
      <c r="Q558" s="22" t="str">
        <f t="shared" si="17"/>
        <v>1 PZA</v>
      </c>
    </row>
    <row r="559" spans="1:17" ht="24" x14ac:dyDescent="0.25">
      <c r="A559" s="42" t="s">
        <v>2277</v>
      </c>
      <c r="B559" s="35" t="s">
        <v>114</v>
      </c>
      <c r="C559" s="36" t="s">
        <v>11</v>
      </c>
      <c r="D559" s="37" t="s">
        <v>2278</v>
      </c>
      <c r="E559" s="36" t="s">
        <v>123</v>
      </c>
      <c r="F559" s="30" t="s">
        <v>112</v>
      </c>
      <c r="G559" s="38">
        <v>2</v>
      </c>
      <c r="H559" s="38">
        <v>2</v>
      </c>
      <c r="I559" s="38">
        <v>4</v>
      </c>
      <c r="J559" s="37" t="s">
        <v>2279</v>
      </c>
      <c r="K559" s="39" t="s">
        <v>2280</v>
      </c>
      <c r="L559" s="38" t="s">
        <v>2281</v>
      </c>
      <c r="M559" s="40">
        <v>1</v>
      </c>
      <c r="N559" s="41">
        <v>1</v>
      </c>
      <c r="O559" s="41">
        <v>12472.800000000001</v>
      </c>
      <c r="P559" s="22" t="str">
        <f t="shared" si="16"/>
        <v>221-01-0650 COM. SITPACH CALLE 5 S/N X 12 Y 12-A CONSTRUCCION DE PISO FIRME</v>
      </c>
      <c r="Q559" s="22" t="str">
        <f t="shared" si="17"/>
        <v>1 PZA</v>
      </c>
    </row>
    <row r="560" spans="1:17" ht="36" x14ac:dyDescent="0.25">
      <c r="A560" s="42" t="s">
        <v>2282</v>
      </c>
      <c r="B560" s="35" t="s">
        <v>114</v>
      </c>
      <c r="C560" s="36" t="s">
        <v>30</v>
      </c>
      <c r="D560" s="37" t="s">
        <v>2283</v>
      </c>
      <c r="E560" s="36" t="s">
        <v>123</v>
      </c>
      <c r="F560" s="30" t="s">
        <v>112</v>
      </c>
      <c r="G560" s="38">
        <v>2</v>
      </c>
      <c r="H560" s="38">
        <v>2</v>
      </c>
      <c r="I560" s="38">
        <v>4</v>
      </c>
      <c r="J560" s="37" t="s">
        <v>2284</v>
      </c>
      <c r="K560" s="39" t="s">
        <v>2285</v>
      </c>
      <c r="L560" s="38" t="s">
        <v>2286</v>
      </c>
      <c r="M560" s="40">
        <v>1</v>
      </c>
      <c r="N560" s="41">
        <v>1</v>
      </c>
      <c r="O560" s="41">
        <v>8107.3200000000006</v>
      </c>
      <c r="P560" s="22" t="str">
        <f t="shared" si="16"/>
        <v>221-01-0539 COM. SUSULA CALLE 18 S/N X 23-A CONSTRUCCION DE PISO FIRME</v>
      </c>
      <c r="Q560" s="22" t="str">
        <f t="shared" si="17"/>
        <v>1 PZA</v>
      </c>
    </row>
    <row r="561" spans="1:17" ht="48" x14ac:dyDescent="0.25">
      <c r="A561" s="42" t="s">
        <v>2287</v>
      </c>
      <c r="B561" s="35" t="s">
        <v>114</v>
      </c>
      <c r="C561" s="36" t="s">
        <v>31</v>
      </c>
      <c r="D561" s="37" t="s">
        <v>1333</v>
      </c>
      <c r="E561" s="36" t="s">
        <v>123</v>
      </c>
      <c r="F561" s="30" t="s">
        <v>112</v>
      </c>
      <c r="G561" s="38">
        <v>1</v>
      </c>
      <c r="H561" s="38">
        <v>1</v>
      </c>
      <c r="I561" s="38">
        <v>2</v>
      </c>
      <c r="J561" s="37" t="s">
        <v>1334</v>
      </c>
      <c r="K561" s="39" t="s">
        <v>1335</v>
      </c>
      <c r="L561" s="38" t="s">
        <v>2288</v>
      </c>
      <c r="M561" s="40">
        <v>1</v>
      </c>
      <c r="N561" s="41">
        <v>1</v>
      </c>
      <c r="O561" s="41">
        <v>7483.68</v>
      </c>
      <c r="P561" s="22" t="str">
        <f t="shared" si="16"/>
        <v>221-01-0616 COM. TAHDZIBICHEN CALLE 55 S/N X 42 CONSTRUCCION DE PISO FIRME</v>
      </c>
      <c r="Q561" s="22" t="str">
        <f t="shared" si="17"/>
        <v>1 PZA</v>
      </c>
    </row>
    <row r="562" spans="1:17" ht="24" x14ac:dyDescent="0.25">
      <c r="A562" s="42" t="s">
        <v>2289</v>
      </c>
      <c r="B562" s="35" t="s">
        <v>114</v>
      </c>
      <c r="C562" s="36" t="s">
        <v>31</v>
      </c>
      <c r="D562" s="37" t="s">
        <v>1328</v>
      </c>
      <c r="E562" s="36" t="s">
        <v>123</v>
      </c>
      <c r="F562" s="30" t="s">
        <v>112</v>
      </c>
      <c r="G562" s="38">
        <v>2</v>
      </c>
      <c r="H562" s="38">
        <v>1</v>
      </c>
      <c r="I562" s="38">
        <v>3</v>
      </c>
      <c r="J562" s="37" t="s">
        <v>2290</v>
      </c>
      <c r="K562" s="39" t="s">
        <v>2291</v>
      </c>
      <c r="L562" s="38" t="s">
        <v>2292</v>
      </c>
      <c r="M562" s="40">
        <v>1</v>
      </c>
      <c r="N562" s="41">
        <v>1</v>
      </c>
      <c r="O562" s="41">
        <v>6548.22</v>
      </c>
      <c r="P562" s="22" t="str">
        <f t="shared" si="16"/>
        <v>221-01-0610 COM. TAHDZIBICHEN CALLE 42 S/N X 43 CONSTRUCCION DE PISO FIRME</v>
      </c>
      <c r="Q562" s="22" t="str">
        <f t="shared" si="17"/>
        <v>1 PZA</v>
      </c>
    </row>
    <row r="563" spans="1:17" ht="48" x14ac:dyDescent="0.25">
      <c r="A563" s="42" t="s">
        <v>2293</v>
      </c>
      <c r="B563" s="35" t="s">
        <v>114</v>
      </c>
      <c r="C563" s="36" t="s">
        <v>39</v>
      </c>
      <c r="D563" s="37" t="s">
        <v>2294</v>
      </c>
      <c r="E563" s="36" t="s">
        <v>123</v>
      </c>
      <c r="F563" s="30" t="s">
        <v>112</v>
      </c>
      <c r="G563" s="38">
        <v>2</v>
      </c>
      <c r="H563" s="38">
        <v>2</v>
      </c>
      <c r="I563" s="38">
        <v>4</v>
      </c>
      <c r="J563" s="37" t="s">
        <v>2295</v>
      </c>
      <c r="K563" s="39" t="s">
        <v>2296</v>
      </c>
      <c r="L563" s="38" t="s">
        <v>2297</v>
      </c>
      <c r="M563" s="40">
        <v>1</v>
      </c>
      <c r="N563" s="41">
        <v>1</v>
      </c>
      <c r="O563" s="41">
        <v>8107.3200000000006</v>
      </c>
      <c r="P563" s="22" t="str">
        <f t="shared" si="16"/>
        <v>221-01-0417 COM. TAMANCHE CALLE 22 S/N X 25 Y 27 CONSTRUCCION DE PISO FIRME</v>
      </c>
      <c r="Q563" s="22" t="str">
        <f t="shared" si="17"/>
        <v>1 PZA</v>
      </c>
    </row>
    <row r="564" spans="1:17" ht="48" x14ac:dyDescent="0.25">
      <c r="A564" s="42" t="s">
        <v>2298</v>
      </c>
      <c r="B564" s="35" t="s">
        <v>114</v>
      </c>
      <c r="C564" s="36" t="s">
        <v>39</v>
      </c>
      <c r="D564" s="37" t="s">
        <v>2299</v>
      </c>
      <c r="E564" s="36" t="s">
        <v>123</v>
      </c>
      <c r="F564" s="30" t="s">
        <v>112</v>
      </c>
      <c r="G564" s="38">
        <v>2</v>
      </c>
      <c r="H564" s="38">
        <v>3</v>
      </c>
      <c r="I564" s="38">
        <v>5</v>
      </c>
      <c r="J564" s="37" t="s">
        <v>2300</v>
      </c>
      <c r="K564" s="39" t="s">
        <v>2301</v>
      </c>
      <c r="L564" s="38" t="s">
        <v>2302</v>
      </c>
      <c r="M564" s="40">
        <v>1</v>
      </c>
      <c r="N564" s="41">
        <v>1</v>
      </c>
      <c r="O564" s="41">
        <v>6236.4000000000005</v>
      </c>
      <c r="P564" s="22" t="str">
        <f t="shared" si="16"/>
        <v>221-01-0415 COM. TAMANCHE CALLE 22 S/N X 25 ESQ CONSTRUCCION DE PISO FIRME</v>
      </c>
      <c r="Q564" s="22" t="str">
        <f t="shared" si="17"/>
        <v>1 PZA</v>
      </c>
    </row>
    <row r="565" spans="1:17" ht="24" x14ac:dyDescent="0.25">
      <c r="A565" s="42" t="s">
        <v>2303</v>
      </c>
      <c r="B565" s="35" t="s">
        <v>114</v>
      </c>
      <c r="C565" s="36" t="s">
        <v>26</v>
      </c>
      <c r="D565" s="37" t="s">
        <v>2304</v>
      </c>
      <c r="E565" s="36" t="s">
        <v>123</v>
      </c>
      <c r="F565" s="30" t="s">
        <v>112</v>
      </c>
      <c r="G565" s="38">
        <v>3</v>
      </c>
      <c r="H565" s="38">
        <v>1</v>
      </c>
      <c r="I565" s="38">
        <v>4</v>
      </c>
      <c r="J565" s="37" t="s">
        <v>2305</v>
      </c>
      <c r="K565" s="39" t="s">
        <v>2306</v>
      </c>
      <c r="L565" s="38" t="s">
        <v>2307</v>
      </c>
      <c r="M565" s="40">
        <v>1</v>
      </c>
      <c r="N565" s="41">
        <v>1</v>
      </c>
      <c r="O565" s="41">
        <v>6236.4000000000005</v>
      </c>
      <c r="P565" s="22" t="str">
        <f t="shared" si="16"/>
        <v>221-01-0149 COM. TIXCACAL CALLE 14 S/N X 21 CONSTRUCCION DE PISO FIRME</v>
      </c>
      <c r="Q565" s="22" t="str">
        <f t="shared" si="17"/>
        <v>1 PZA</v>
      </c>
    </row>
    <row r="566" spans="1:17" ht="24" x14ac:dyDescent="0.25">
      <c r="A566" s="42" t="s">
        <v>2308</v>
      </c>
      <c r="B566" s="35" t="s">
        <v>114</v>
      </c>
      <c r="C566" s="36" t="s">
        <v>32</v>
      </c>
      <c r="D566" s="37" t="s">
        <v>1347</v>
      </c>
      <c r="E566" s="36" t="s">
        <v>123</v>
      </c>
      <c r="F566" s="30" t="s">
        <v>112</v>
      </c>
      <c r="G566" s="38">
        <v>1</v>
      </c>
      <c r="H566" s="38">
        <v>1</v>
      </c>
      <c r="I566" s="38">
        <v>2</v>
      </c>
      <c r="J566" s="37" t="s">
        <v>2309</v>
      </c>
      <c r="K566" s="39" t="s">
        <v>2310</v>
      </c>
      <c r="L566" s="38" t="s">
        <v>2311</v>
      </c>
      <c r="M566" s="40">
        <v>1</v>
      </c>
      <c r="N566" s="41">
        <v>1</v>
      </c>
      <c r="O566" s="41">
        <v>9354.6</v>
      </c>
      <c r="P566" s="22" t="str">
        <f t="shared" si="16"/>
        <v>221-01-0223 COM. XCUNYA CALLE 21 S/N X 22 CONSTRUCCION DE PISO FIRME</v>
      </c>
      <c r="Q566" s="22" t="str">
        <f t="shared" si="17"/>
        <v>1 PZA</v>
      </c>
    </row>
    <row r="567" spans="1:17" ht="24" x14ac:dyDescent="0.25">
      <c r="A567" s="42" t="s">
        <v>2312</v>
      </c>
      <c r="B567" s="35" t="s">
        <v>114</v>
      </c>
      <c r="C567" s="36" t="s">
        <v>32</v>
      </c>
      <c r="D567" s="37" t="s">
        <v>2313</v>
      </c>
      <c r="E567" s="36" t="s">
        <v>123</v>
      </c>
      <c r="F567" s="30" t="s">
        <v>112</v>
      </c>
      <c r="G567" s="38">
        <v>1</v>
      </c>
      <c r="H567" s="38">
        <v>2</v>
      </c>
      <c r="I567" s="38">
        <v>3</v>
      </c>
      <c r="J567" s="37" t="s">
        <v>2314</v>
      </c>
      <c r="K567" s="39" t="s">
        <v>2315</v>
      </c>
      <c r="L567" s="38" t="s">
        <v>2316</v>
      </c>
      <c r="M567" s="40">
        <v>1</v>
      </c>
      <c r="N567" s="41">
        <v>1</v>
      </c>
      <c r="O567" s="41">
        <v>7795.5</v>
      </c>
      <c r="P567" s="22" t="str">
        <f t="shared" si="16"/>
        <v>221-01-0221 COM. XCUNYA CALLE 13 S/N X 18 Y 20 CONSTRUCCION DE PISO FIRME</v>
      </c>
      <c r="Q567" s="22" t="str">
        <f t="shared" si="17"/>
        <v>1 PZA</v>
      </c>
    </row>
    <row r="568" spans="1:17" ht="24" x14ac:dyDescent="0.25">
      <c r="A568" s="42" t="s">
        <v>2317</v>
      </c>
      <c r="B568" s="35" t="s">
        <v>114</v>
      </c>
      <c r="C568" s="36" t="s">
        <v>32</v>
      </c>
      <c r="D568" s="37" t="s">
        <v>1938</v>
      </c>
      <c r="E568" s="36" t="s">
        <v>123</v>
      </c>
      <c r="F568" s="30" t="s">
        <v>112</v>
      </c>
      <c r="G568" s="38">
        <v>2</v>
      </c>
      <c r="H568" s="38">
        <v>1</v>
      </c>
      <c r="I568" s="38">
        <v>3</v>
      </c>
      <c r="J568" s="37" t="s">
        <v>2318</v>
      </c>
      <c r="K568" s="39" t="s">
        <v>2319</v>
      </c>
      <c r="L568" s="38" t="s">
        <v>2320</v>
      </c>
      <c r="M568" s="40">
        <v>1</v>
      </c>
      <c r="N568" s="41">
        <v>1</v>
      </c>
      <c r="O568" s="41">
        <v>7795.5</v>
      </c>
      <c r="P568" s="22" t="str">
        <f t="shared" si="16"/>
        <v>221-01-0278 COM. XCUNYA CALLE 18 S/N X 21 CONSTRUCCION DE PISO FIRME</v>
      </c>
      <c r="Q568" s="22" t="str">
        <f t="shared" si="17"/>
        <v>1 PZA</v>
      </c>
    </row>
    <row r="569" spans="1:17" ht="36" x14ac:dyDescent="0.25">
      <c r="A569" s="42" t="s">
        <v>2321</v>
      </c>
      <c r="B569" s="35" t="s">
        <v>114</v>
      </c>
      <c r="C569" s="36" t="s">
        <v>32</v>
      </c>
      <c r="D569" s="37" t="s">
        <v>1956</v>
      </c>
      <c r="E569" s="36" t="s">
        <v>123</v>
      </c>
      <c r="F569" s="30" t="s">
        <v>112</v>
      </c>
      <c r="G569" s="38">
        <v>3</v>
      </c>
      <c r="H569" s="38">
        <v>1</v>
      </c>
      <c r="I569" s="38">
        <v>4</v>
      </c>
      <c r="J569" s="37" t="s">
        <v>1961</v>
      </c>
      <c r="K569" s="39" t="s">
        <v>1962</v>
      </c>
      <c r="L569" s="38" t="s">
        <v>2322</v>
      </c>
      <c r="M569" s="40">
        <v>1</v>
      </c>
      <c r="N569" s="41">
        <v>1</v>
      </c>
      <c r="O569" s="41">
        <v>9354.6</v>
      </c>
      <c r="P569" s="22" t="str">
        <f t="shared" si="16"/>
        <v>221-01-0280 COM. XCUNYA CALLE 18 S/N X 15 CONSTRUCCION DE PISO FIRME</v>
      </c>
      <c r="Q569" s="22" t="str">
        <f t="shared" si="17"/>
        <v>1 PZA</v>
      </c>
    </row>
    <row r="570" spans="1:17" ht="24" x14ac:dyDescent="0.25">
      <c r="A570" s="42" t="s">
        <v>2323</v>
      </c>
      <c r="B570" s="35" t="s">
        <v>114</v>
      </c>
      <c r="C570" s="36" t="s">
        <v>32</v>
      </c>
      <c r="D570" s="37" t="s">
        <v>2324</v>
      </c>
      <c r="E570" s="36" t="s">
        <v>123</v>
      </c>
      <c r="F570" s="30" t="s">
        <v>112</v>
      </c>
      <c r="G570" s="38">
        <v>1</v>
      </c>
      <c r="H570" s="38">
        <v>3</v>
      </c>
      <c r="I570" s="38">
        <v>4</v>
      </c>
      <c r="J570" s="37" t="s">
        <v>2325</v>
      </c>
      <c r="K570" s="39" t="s">
        <v>2326</v>
      </c>
      <c r="L570" s="38" t="s">
        <v>2327</v>
      </c>
      <c r="M570" s="40">
        <v>1</v>
      </c>
      <c r="N570" s="41">
        <v>1</v>
      </c>
      <c r="O570" s="41">
        <v>12472.800000000001</v>
      </c>
      <c r="P570" s="22" t="str">
        <f t="shared" si="16"/>
        <v>221-01-0287 COM. XCUNYA CALLE 13 S/N X 20 CONSTRUCCION DE PISO FIRME</v>
      </c>
      <c r="Q570" s="22" t="str">
        <f t="shared" si="17"/>
        <v>1 PZA</v>
      </c>
    </row>
    <row r="571" spans="1:17" ht="36" x14ac:dyDescent="0.25">
      <c r="A571" s="42" t="s">
        <v>2328</v>
      </c>
      <c r="B571" s="35" t="s">
        <v>111</v>
      </c>
      <c r="C571" s="36" t="s">
        <v>2329</v>
      </c>
      <c r="D571" s="37" t="s">
        <v>2330</v>
      </c>
      <c r="E571" s="36" t="s">
        <v>123</v>
      </c>
      <c r="F571" s="30" t="s">
        <v>112</v>
      </c>
      <c r="G571" s="38">
        <v>2</v>
      </c>
      <c r="H571" s="38">
        <v>3</v>
      </c>
      <c r="I571" s="38">
        <v>5</v>
      </c>
      <c r="J571" s="37" t="s">
        <v>2331</v>
      </c>
      <c r="K571" s="39" t="s">
        <v>2332</v>
      </c>
      <c r="L571" s="38" t="s">
        <v>2333</v>
      </c>
      <c r="M571" s="40">
        <v>1</v>
      </c>
      <c r="N571" s="41">
        <v>1</v>
      </c>
      <c r="O571" s="41">
        <v>10913.7</v>
      </c>
      <c r="P571" s="22" t="str">
        <f t="shared" si="16"/>
        <v>221-01-0056 FRACC. NUEVA MULSAY CALLE 67-I # 919 X 116-A Y 114 CONSTRUCCION DE PISO FIRME</v>
      </c>
      <c r="Q571" s="22" t="str">
        <f t="shared" si="17"/>
        <v>1 PZA</v>
      </c>
    </row>
    <row r="572" spans="1:17" ht="36" x14ac:dyDescent="0.25">
      <c r="A572" s="42" t="s">
        <v>2334</v>
      </c>
      <c r="B572" s="35" t="s">
        <v>111</v>
      </c>
      <c r="C572" s="36" t="s">
        <v>975</v>
      </c>
      <c r="D572" s="37" t="s">
        <v>2335</v>
      </c>
      <c r="E572" s="36" t="s">
        <v>123</v>
      </c>
      <c r="F572" s="30" t="s">
        <v>112</v>
      </c>
      <c r="G572" s="38">
        <v>2</v>
      </c>
      <c r="H572" s="38">
        <v>2</v>
      </c>
      <c r="I572" s="38">
        <v>4</v>
      </c>
      <c r="J572" s="37" t="s">
        <v>2336</v>
      </c>
      <c r="K572" s="39" t="s">
        <v>2337</v>
      </c>
      <c r="L572" s="38" t="s">
        <v>2338</v>
      </c>
      <c r="M572" s="40">
        <v>1</v>
      </c>
      <c r="N572" s="41">
        <v>1</v>
      </c>
      <c r="O572" s="41">
        <v>12472.800000000001</v>
      </c>
      <c r="P572" s="22" t="str">
        <f t="shared" si="16"/>
        <v>221-01-0216 FRACC. PINZONES CALLE 32 # 133 X 51 Y 51-A CONSTRUCCION DE PISO FIRME</v>
      </c>
      <c r="Q572" s="22" t="str">
        <f t="shared" si="17"/>
        <v>1 PZA</v>
      </c>
    </row>
    <row r="573" spans="1:17" ht="36" x14ac:dyDescent="0.25">
      <c r="A573" s="42" t="s">
        <v>2339</v>
      </c>
      <c r="B573" s="35" t="s">
        <v>111</v>
      </c>
      <c r="C573" s="36" t="s">
        <v>2340</v>
      </c>
      <c r="D573" s="37" t="s">
        <v>2341</v>
      </c>
      <c r="E573" s="36" t="s">
        <v>123</v>
      </c>
      <c r="F573" s="30" t="s">
        <v>112</v>
      </c>
      <c r="G573" s="38">
        <v>2</v>
      </c>
      <c r="H573" s="38">
        <v>3</v>
      </c>
      <c r="I573" s="38">
        <v>5</v>
      </c>
      <c r="J573" s="37" t="s">
        <v>2342</v>
      </c>
      <c r="K573" s="39" t="s">
        <v>2343</v>
      </c>
      <c r="L573" s="38" t="s">
        <v>2344</v>
      </c>
      <c r="M573" s="40">
        <v>1</v>
      </c>
      <c r="N573" s="41">
        <v>1</v>
      </c>
      <c r="O573" s="41">
        <v>4989.12</v>
      </c>
      <c r="P573" s="22" t="str">
        <f t="shared" si="16"/>
        <v>221-01-0067 FRACC. YUCALPETEN CALLE 61 # 235 X 120 Y 122 CONSTRUCCION DE PISO FIRME</v>
      </c>
      <c r="Q573" s="22" t="str">
        <f t="shared" si="17"/>
        <v>1 PZA</v>
      </c>
    </row>
    <row r="574" spans="1:17" ht="48" x14ac:dyDescent="0.25">
      <c r="A574" s="42" t="s">
        <v>2345</v>
      </c>
      <c r="B574" s="35" t="s">
        <v>103</v>
      </c>
      <c r="C574" s="36" t="s">
        <v>434</v>
      </c>
      <c r="D574" s="37" t="s">
        <v>2346</v>
      </c>
      <c r="E574" s="36" t="s">
        <v>2347</v>
      </c>
      <c r="F574" s="38" t="s">
        <v>112</v>
      </c>
      <c r="G574" s="38">
        <v>7</v>
      </c>
      <c r="H574" s="38">
        <v>7</v>
      </c>
      <c r="I574" s="38">
        <v>14</v>
      </c>
      <c r="J574" s="37" t="s">
        <v>2348</v>
      </c>
      <c r="K574" s="39" t="s">
        <v>2100</v>
      </c>
      <c r="L574" s="38" t="s">
        <v>2349</v>
      </c>
      <c r="M574" s="40">
        <v>4</v>
      </c>
      <c r="N574" s="41">
        <v>1</v>
      </c>
      <c r="O574" s="41">
        <v>10983.75</v>
      </c>
      <c r="P574" s="22" t="str">
        <f t="shared" si="16"/>
        <v>221-01-0535 COL. SUSULA XOCLAN CALLE 138 X 75 Y 79-A CONSTRUCCION DE POZOS DE DRENAJE PLUVIAL</v>
      </c>
      <c r="Q574" s="22" t="str">
        <f t="shared" si="17"/>
        <v>1 PZA</v>
      </c>
    </row>
    <row r="575" spans="1:17" ht="36" x14ac:dyDescent="0.25">
      <c r="A575" s="42" t="s">
        <v>2350</v>
      </c>
      <c r="B575" s="35" t="s">
        <v>114</v>
      </c>
      <c r="C575" s="36" t="s">
        <v>25</v>
      </c>
      <c r="D575" s="37" t="s">
        <v>2351</v>
      </c>
      <c r="E575" s="36" t="s">
        <v>2347</v>
      </c>
      <c r="F575" s="38" t="s">
        <v>112</v>
      </c>
      <c r="G575" s="38">
        <v>27</v>
      </c>
      <c r="H575" s="38">
        <v>29</v>
      </c>
      <c r="I575" s="38">
        <v>56</v>
      </c>
      <c r="J575" s="37" t="s">
        <v>2352</v>
      </c>
      <c r="K575" s="39">
        <v>9991633483</v>
      </c>
      <c r="L575" s="38" t="s">
        <v>2353</v>
      </c>
      <c r="M575" s="40">
        <v>16</v>
      </c>
      <c r="N575" s="41">
        <v>4</v>
      </c>
      <c r="O575" s="41">
        <v>43935</v>
      </c>
      <c r="P575" s="22" t="str">
        <f t="shared" si="16"/>
        <v>221-01-0593 COM. CHABLEKAL CALLE 22 X 17 Y 17-A, 15 X 20 Y 22 CONSTRUCCION DE POZOS DE DRENAJE PLUVIAL</v>
      </c>
      <c r="Q575" s="22" t="str">
        <f t="shared" si="17"/>
        <v>4 PZA</v>
      </c>
    </row>
    <row r="576" spans="1:17" ht="108" x14ac:dyDescent="0.25">
      <c r="A576" s="42" t="s">
        <v>2354</v>
      </c>
      <c r="B576" s="35" t="s">
        <v>114</v>
      </c>
      <c r="C576" s="36" t="s">
        <v>25</v>
      </c>
      <c r="D576" s="37" t="s">
        <v>2355</v>
      </c>
      <c r="E576" s="36" t="s">
        <v>2347</v>
      </c>
      <c r="F576" s="38" t="s">
        <v>112</v>
      </c>
      <c r="G576" s="38">
        <v>67</v>
      </c>
      <c r="H576" s="38">
        <v>73</v>
      </c>
      <c r="I576" s="38">
        <v>140</v>
      </c>
      <c r="J576" s="37" t="s">
        <v>2352</v>
      </c>
      <c r="K576" s="39">
        <v>9991633483</v>
      </c>
      <c r="L576" s="38" t="s">
        <v>2356</v>
      </c>
      <c r="M576" s="40">
        <v>40</v>
      </c>
      <c r="N576" s="41">
        <v>10</v>
      </c>
      <c r="O576" s="41">
        <v>109837.5</v>
      </c>
      <c r="P576" s="22" t="str">
        <f t="shared" si="16"/>
        <v>221-01-0594 COM. CHABLEKAL CALLE 20 X 15 Y 17, 20 X 17, 17 X 18 Y 20, 15 X 14 Y 18, 23 X 14 Y 18, 25 X 18 Y 20 CONOCIDA COMO 20-A X 29 Y 31 CONSTRUCCION DE POZOS DE DRENAJE PLUVIAL</v>
      </c>
      <c r="Q576" s="22" t="str">
        <f t="shared" si="17"/>
        <v>10 PZA</v>
      </c>
    </row>
    <row r="577" spans="1:17" ht="84" x14ac:dyDescent="0.25">
      <c r="A577" s="42" t="s">
        <v>2357</v>
      </c>
      <c r="B577" s="35" t="s">
        <v>114</v>
      </c>
      <c r="C577" s="36" t="s">
        <v>2358</v>
      </c>
      <c r="D577" s="37" t="s">
        <v>2359</v>
      </c>
      <c r="E577" s="36" t="s">
        <v>2347</v>
      </c>
      <c r="F577" s="38" t="s">
        <v>112</v>
      </c>
      <c r="G577" s="38">
        <v>27</v>
      </c>
      <c r="H577" s="38">
        <v>29</v>
      </c>
      <c r="I577" s="38">
        <v>56</v>
      </c>
      <c r="J577" s="37" t="s">
        <v>2360</v>
      </c>
      <c r="K577" s="39" t="s">
        <v>2361</v>
      </c>
      <c r="L577" s="38" t="s">
        <v>2362</v>
      </c>
      <c r="M577" s="40">
        <v>16</v>
      </c>
      <c r="N577" s="41">
        <v>4</v>
      </c>
      <c r="O577" s="41">
        <v>43935</v>
      </c>
      <c r="P577" s="22" t="str">
        <f t="shared" si="16"/>
        <v>221-01-0531 COM. DZIBILCHALTUN CALLE 19 X 20 AL ORIENTE CARRETERA CHABLEKAL, 20 X 19 Y 21, 21 X 20 Y 24, 24 X 19 Y 21 CONSTRUCCION DE POZOS DE DRENAJE PLUVIAL</v>
      </c>
      <c r="Q577" s="22" t="str">
        <f t="shared" si="17"/>
        <v>4 PZA</v>
      </c>
    </row>
    <row r="578" spans="1:17" ht="60" x14ac:dyDescent="0.25">
      <c r="A578" s="42" t="s">
        <v>2363</v>
      </c>
      <c r="B578" s="35" t="s">
        <v>114</v>
      </c>
      <c r="C578" s="36" t="s">
        <v>15</v>
      </c>
      <c r="D578" s="37" t="s">
        <v>2364</v>
      </c>
      <c r="E578" s="36" t="s">
        <v>2347</v>
      </c>
      <c r="F578" s="38" t="s">
        <v>112</v>
      </c>
      <c r="G578" s="38">
        <v>60</v>
      </c>
      <c r="H578" s="38">
        <v>66</v>
      </c>
      <c r="I578" s="38">
        <v>126</v>
      </c>
      <c r="J578" s="37" t="s">
        <v>2365</v>
      </c>
      <c r="K578" s="39" t="s">
        <v>2366</v>
      </c>
      <c r="L578" s="38" t="s">
        <v>2367</v>
      </c>
      <c r="M578" s="40">
        <v>36</v>
      </c>
      <c r="N578" s="41">
        <v>9</v>
      </c>
      <c r="O578" s="41">
        <v>98853.75</v>
      </c>
      <c r="P578" s="22" t="str">
        <f t="shared" ref="P578:P641" si="18">CONCATENATE(A578," ",B578," ",C578," ",D578," ",E578)</f>
        <v>221-01-0529 COM. MOLAS CALLE 17 X 22 Y 24, 18 X 17 Y 19, 16 X 17 Y 19, 23 X 16 Y 20 CONSTRUCCION DE POZOS DE DRENAJE PLUVIAL</v>
      </c>
      <c r="Q578" s="22" t="str">
        <f t="shared" si="17"/>
        <v>9 PZA</v>
      </c>
    </row>
    <row r="579" spans="1:17" ht="24" x14ac:dyDescent="0.25">
      <c r="A579" s="42" t="s">
        <v>2368</v>
      </c>
      <c r="B579" s="35" t="s">
        <v>114</v>
      </c>
      <c r="C579" s="36" t="s">
        <v>2369</v>
      </c>
      <c r="D579" s="37" t="s">
        <v>2370</v>
      </c>
      <c r="E579" s="36" t="s">
        <v>2347</v>
      </c>
      <c r="F579" s="38" t="s">
        <v>112</v>
      </c>
      <c r="G579" s="38">
        <v>7</v>
      </c>
      <c r="H579" s="38">
        <v>7</v>
      </c>
      <c r="I579" s="38">
        <v>14</v>
      </c>
      <c r="J579" s="37" t="s">
        <v>2371</v>
      </c>
      <c r="K579" s="39" t="s">
        <v>2372</v>
      </c>
      <c r="L579" s="38" t="s">
        <v>2373</v>
      </c>
      <c r="M579" s="40">
        <v>4</v>
      </c>
      <c r="N579" s="41">
        <v>1</v>
      </c>
      <c r="O579" s="41">
        <v>10983.75</v>
      </c>
      <c r="P579" s="22" t="str">
        <f t="shared" si="18"/>
        <v>221-01-0574 COM. PETAC CALLE 21 X 20-A Y 22 CONSTRUCCION DE POZOS DE DRENAJE PLUVIAL</v>
      </c>
      <c r="Q579" s="22" t="str">
        <f t="shared" ref="Q579:Q642" si="19">CONCATENATE(N579," ",F579)</f>
        <v>1 PZA</v>
      </c>
    </row>
    <row r="580" spans="1:17" ht="36" x14ac:dyDescent="0.25">
      <c r="A580" s="42" t="s">
        <v>2374</v>
      </c>
      <c r="B580" s="35" t="s">
        <v>114</v>
      </c>
      <c r="C580" s="36" t="s">
        <v>10</v>
      </c>
      <c r="D580" s="37" t="s">
        <v>2375</v>
      </c>
      <c r="E580" s="36" t="s">
        <v>2347</v>
      </c>
      <c r="F580" s="38" t="s">
        <v>112</v>
      </c>
      <c r="G580" s="38">
        <v>13</v>
      </c>
      <c r="H580" s="38">
        <v>15</v>
      </c>
      <c r="I580" s="38">
        <v>28</v>
      </c>
      <c r="J580" s="37" t="s">
        <v>2376</v>
      </c>
      <c r="K580" s="39">
        <v>9991645513</v>
      </c>
      <c r="L580" s="38" t="s">
        <v>2377</v>
      </c>
      <c r="M580" s="40">
        <v>13</v>
      </c>
      <c r="N580" s="41">
        <v>2</v>
      </c>
      <c r="O580" s="41">
        <v>21967.5</v>
      </c>
      <c r="P580" s="22" t="str">
        <f t="shared" si="18"/>
        <v>221-01-0080 COM. SAN JOSE TZAL CALLE 20-A X 21, 21 X 14 Y 16 CONSTRUCCION DE POZOS DE DRENAJE PLUVIAL</v>
      </c>
      <c r="Q580" s="22" t="str">
        <f t="shared" si="19"/>
        <v>2 PZA</v>
      </c>
    </row>
    <row r="581" spans="1:17" ht="36" x14ac:dyDescent="0.25">
      <c r="A581" s="42" t="s">
        <v>2378</v>
      </c>
      <c r="B581" s="35" t="s">
        <v>114</v>
      </c>
      <c r="C581" s="36" t="s">
        <v>661</v>
      </c>
      <c r="D581" s="37" t="s">
        <v>2379</v>
      </c>
      <c r="E581" s="36" t="s">
        <v>2347</v>
      </c>
      <c r="F581" s="38" t="s">
        <v>112</v>
      </c>
      <c r="G581" s="38">
        <v>27</v>
      </c>
      <c r="H581" s="38">
        <v>29</v>
      </c>
      <c r="I581" s="38">
        <v>56</v>
      </c>
      <c r="J581" s="37" t="s">
        <v>2380</v>
      </c>
      <c r="K581" s="39">
        <v>9999927962</v>
      </c>
      <c r="L581" s="38" t="s">
        <v>2381</v>
      </c>
      <c r="M581" s="40"/>
      <c r="N581" s="41">
        <v>2</v>
      </c>
      <c r="O581" s="41">
        <v>21967.5</v>
      </c>
      <c r="P581" s="22" t="str">
        <f t="shared" si="18"/>
        <v>221-01-0401 COM. SANTA GERTRUDIS COPO CALLE 7-B X 20 Y 22 CONSTRUCCION DE POZOS DE DRENAJE PLUVIAL</v>
      </c>
      <c r="Q581" s="22" t="str">
        <f t="shared" si="19"/>
        <v>2 PZA</v>
      </c>
    </row>
    <row r="582" spans="1:17" ht="72" x14ac:dyDescent="0.25">
      <c r="A582" s="42" t="s">
        <v>2382</v>
      </c>
      <c r="B582" s="35" t="s">
        <v>114</v>
      </c>
      <c r="C582" s="36" t="s">
        <v>2383</v>
      </c>
      <c r="D582" s="37" t="s">
        <v>2384</v>
      </c>
      <c r="E582" s="36" t="s">
        <v>2347</v>
      </c>
      <c r="F582" s="38" t="s">
        <v>112</v>
      </c>
      <c r="G582" s="38">
        <v>27</v>
      </c>
      <c r="H582" s="38">
        <v>29</v>
      </c>
      <c r="I582" s="38">
        <v>56</v>
      </c>
      <c r="J582" s="37" t="s">
        <v>2385</v>
      </c>
      <c r="K582" s="39" t="s">
        <v>2386</v>
      </c>
      <c r="L582" s="38" t="s">
        <v>2387</v>
      </c>
      <c r="M582" s="40">
        <v>16</v>
      </c>
      <c r="N582" s="41">
        <v>4</v>
      </c>
      <c r="O582" s="41">
        <v>43935</v>
      </c>
      <c r="P582" s="22" t="str">
        <f t="shared" si="18"/>
        <v>221-01-0528 COM. SODZIL NORTE CALLE 31  X 38-A Y 40, 31 X 42 Y 44, 34-A X 19 DIAGONAL Y 25, 35 X 38-A Y 40 CONSTRUCCION DE POZOS DE DRENAJE PLUVIAL</v>
      </c>
      <c r="Q582" s="22" t="str">
        <f t="shared" si="19"/>
        <v>4 PZA</v>
      </c>
    </row>
    <row r="583" spans="1:17" ht="96" x14ac:dyDescent="0.25">
      <c r="A583" s="42" t="s">
        <v>2388</v>
      </c>
      <c r="B583" s="35" t="s">
        <v>114</v>
      </c>
      <c r="C583" s="36" t="s">
        <v>32</v>
      </c>
      <c r="D583" s="37" t="s">
        <v>2389</v>
      </c>
      <c r="E583" s="36" t="s">
        <v>2347</v>
      </c>
      <c r="F583" s="38" t="s">
        <v>112</v>
      </c>
      <c r="G583" s="38">
        <v>40</v>
      </c>
      <c r="H583" s="38">
        <v>44</v>
      </c>
      <c r="I583" s="38">
        <v>84</v>
      </c>
      <c r="J583" s="37" t="s">
        <v>2390</v>
      </c>
      <c r="K583" s="39">
        <v>9994169874</v>
      </c>
      <c r="L583" s="38" t="s">
        <v>2391</v>
      </c>
      <c r="M583" s="40">
        <v>24</v>
      </c>
      <c r="N583" s="41">
        <v>6</v>
      </c>
      <c r="O583" s="41">
        <v>65902.5</v>
      </c>
      <c r="P583" s="22" t="str">
        <f t="shared" si="18"/>
        <v>221-01-0596 COM. XCUNYA CALLE 20 DIAGONAL X 20-A Y 27, 20 X 21 Y 23, 21 X 18 Y 20, 20 X 21 Y 22, 21 X 22 AL PONIENTE CONSTRUCCION DE POZOS DE DRENAJE PLUVIAL</v>
      </c>
      <c r="Q583" s="22" t="str">
        <f t="shared" si="19"/>
        <v>6 PZA</v>
      </c>
    </row>
    <row r="584" spans="1:17" ht="120" x14ac:dyDescent="0.25">
      <c r="A584" s="42" t="s">
        <v>2392</v>
      </c>
      <c r="B584" s="35" t="s">
        <v>103</v>
      </c>
      <c r="C584" s="36" t="s">
        <v>16</v>
      </c>
      <c r="D584" s="37" t="s">
        <v>697</v>
      </c>
      <c r="E584" s="36" t="s">
        <v>143</v>
      </c>
      <c r="F584" s="38" t="s">
        <v>112</v>
      </c>
      <c r="G584" s="38">
        <v>80</v>
      </c>
      <c r="H584" s="38">
        <v>112</v>
      </c>
      <c r="I584" s="38">
        <v>192</v>
      </c>
      <c r="J584" s="37" t="s">
        <v>698</v>
      </c>
      <c r="K584" s="39">
        <v>9999000415</v>
      </c>
      <c r="L584" s="38" t="s">
        <v>699</v>
      </c>
      <c r="M584" s="40">
        <v>12</v>
      </c>
      <c r="N584" s="41">
        <v>12</v>
      </c>
      <c r="O584" s="41">
        <v>297059.76</v>
      </c>
      <c r="P584" s="22" t="str">
        <f t="shared" si="18"/>
        <v>221-01-0236 COL. DZUNUNCAN CONOCIDA COMO CALLE 80 X 189-C DEL FRACCIONAMIENTO DZUNUNCAN AL SUR HASTA LA CASA DEL ALFARERO CONSTRUCCION DE SISTEMA DE DRENAJE PLUVIAL</v>
      </c>
      <c r="Q584" s="22" t="str">
        <f t="shared" si="19"/>
        <v>12 PZA</v>
      </c>
    </row>
    <row r="585" spans="1:17" ht="48" x14ac:dyDescent="0.25">
      <c r="A585" s="42" t="s">
        <v>2393</v>
      </c>
      <c r="B585" s="35" t="s">
        <v>103</v>
      </c>
      <c r="C585" s="36" t="s">
        <v>701</v>
      </c>
      <c r="D585" s="37" t="s">
        <v>702</v>
      </c>
      <c r="E585" s="36" t="s">
        <v>143</v>
      </c>
      <c r="F585" s="38" t="s">
        <v>112</v>
      </c>
      <c r="G585" s="38">
        <v>31</v>
      </c>
      <c r="H585" s="38">
        <v>31</v>
      </c>
      <c r="I585" s="38">
        <v>62</v>
      </c>
      <c r="J585" s="37" t="s">
        <v>703</v>
      </c>
      <c r="K585" s="39" t="s">
        <v>704</v>
      </c>
      <c r="L585" s="38" t="s">
        <v>705</v>
      </c>
      <c r="M585" s="40">
        <v>20</v>
      </c>
      <c r="N585" s="41">
        <v>4</v>
      </c>
      <c r="O585" s="41">
        <v>99019.92</v>
      </c>
      <c r="P585" s="22" t="str">
        <f t="shared" si="18"/>
        <v>221-01-0387 COL. EMILIANO ZAPATA SUR I Y II CONOCIDA COMO CALLE 151-1 PRIVADA X 94 CONSTRUCCION DE SISTEMA DE DRENAJE PLUVIAL</v>
      </c>
      <c r="Q585" s="22" t="str">
        <f t="shared" si="19"/>
        <v>4 PZA</v>
      </c>
    </row>
    <row r="586" spans="1:17" ht="312" x14ac:dyDescent="0.25">
      <c r="A586" s="42" t="s">
        <v>2394</v>
      </c>
      <c r="B586" s="35" t="s">
        <v>103</v>
      </c>
      <c r="C586" s="36" t="s">
        <v>621</v>
      </c>
      <c r="D586" s="37" t="s">
        <v>707</v>
      </c>
      <c r="E586" s="36" t="s">
        <v>143</v>
      </c>
      <c r="F586" s="38" t="s">
        <v>112</v>
      </c>
      <c r="G586" s="38">
        <v>207</v>
      </c>
      <c r="H586" s="38">
        <v>205</v>
      </c>
      <c r="I586" s="38">
        <v>412</v>
      </c>
      <c r="J586" s="37" t="s">
        <v>708</v>
      </c>
      <c r="K586" s="39" t="s">
        <v>709</v>
      </c>
      <c r="L586" s="38" t="s">
        <v>710</v>
      </c>
      <c r="M586" s="40"/>
      <c r="N586" s="41">
        <v>34</v>
      </c>
      <c r="O586" s="41">
        <v>841669.32000000007</v>
      </c>
      <c r="P586" s="22" t="str">
        <f t="shared" si="18"/>
        <v>221-01-0163 COL. EMILIANO ZAPATA SUR III CALLE 96-A X 173 Y 173 DIAGONAL, 96-A X 171-C Y 173, 96-A X 171-B Y 171-C, 96-A X 171-A Y 171-B, 96-A X 171-A Y 171-1, 171-B X 96-B Y 96-A1, 171-B X 96-A Y 96-A1, 171-B X 96-A Y 96-1, 171-B X 96 Y 96-1, 171-B X 94-A Y 96, 171-B X 94 Y 94-A, 171-B X 94 Y 92-A COMPLEMENTO, 171-A X 96-A1 Y 96-B, 171-A X 96-A Y 96-A1, 171-A X 96-A Y 96-1, 171-A X 96 Y 96-1 CONSTRUCCION DE SISTEMA DE DRENAJE PLUVIAL</v>
      </c>
      <c r="Q586" s="22" t="str">
        <f t="shared" si="19"/>
        <v>34 PZA</v>
      </c>
    </row>
    <row r="587" spans="1:17" ht="48" x14ac:dyDescent="0.25">
      <c r="A587" s="42" t="s">
        <v>2395</v>
      </c>
      <c r="B587" s="35" t="s">
        <v>103</v>
      </c>
      <c r="C587" s="36" t="s">
        <v>121</v>
      </c>
      <c r="D587" s="37" t="s">
        <v>712</v>
      </c>
      <c r="E587" s="36" t="s">
        <v>143</v>
      </c>
      <c r="F587" s="38" t="s">
        <v>112</v>
      </c>
      <c r="G587" s="38">
        <v>107</v>
      </c>
      <c r="H587" s="38">
        <v>114</v>
      </c>
      <c r="I587" s="38">
        <v>221</v>
      </c>
      <c r="J587" s="37" t="s">
        <v>713</v>
      </c>
      <c r="K587" s="39" t="s">
        <v>714</v>
      </c>
      <c r="L587" s="38" t="s">
        <v>715</v>
      </c>
      <c r="M587" s="40"/>
      <c r="N587" s="41">
        <v>4</v>
      </c>
      <c r="O587" s="41">
        <v>99019.92</v>
      </c>
      <c r="P587" s="22" t="str">
        <f t="shared" si="18"/>
        <v>221-01-0196 COL. GUADALUPANA CONOCIDA COMO CALLE 187-D1 X 60 Y 60-A CONSTRUCCION DE SISTEMA DE DRENAJE PLUVIAL</v>
      </c>
      <c r="Q587" s="22" t="str">
        <f t="shared" si="19"/>
        <v>4 PZA</v>
      </c>
    </row>
    <row r="588" spans="1:17" ht="60" x14ac:dyDescent="0.25">
      <c r="A588" s="42" t="s">
        <v>2396</v>
      </c>
      <c r="B588" s="35" t="s">
        <v>103</v>
      </c>
      <c r="C588" s="36" t="s">
        <v>121</v>
      </c>
      <c r="D588" s="37" t="s">
        <v>722</v>
      </c>
      <c r="E588" s="36" t="s">
        <v>143</v>
      </c>
      <c r="F588" s="38" t="s">
        <v>112</v>
      </c>
      <c r="G588" s="38">
        <v>30</v>
      </c>
      <c r="H588" s="38">
        <v>38</v>
      </c>
      <c r="I588" s="38">
        <v>68</v>
      </c>
      <c r="J588" s="37" t="s">
        <v>723</v>
      </c>
      <c r="K588" s="39" t="s">
        <v>724</v>
      </c>
      <c r="L588" s="38" t="s">
        <v>725</v>
      </c>
      <c r="M588" s="40"/>
      <c r="N588" s="41">
        <v>10</v>
      </c>
      <c r="O588" s="41">
        <v>247549.80000000002</v>
      </c>
      <c r="P588" s="22" t="str">
        <f t="shared" si="18"/>
        <v>221-01-0160 COL. GUADALUPANA CONOCIDA COMO CALLE 58 X 191 Y 187-D2, 187-D2 X 58 Y 60-A CONSTRUCCION DE SISTEMA DE DRENAJE PLUVIAL</v>
      </c>
      <c r="Q588" s="22" t="str">
        <f t="shared" si="19"/>
        <v>10 PZA</v>
      </c>
    </row>
    <row r="589" spans="1:17" ht="48" x14ac:dyDescent="0.25">
      <c r="A589" s="42" t="s">
        <v>2397</v>
      </c>
      <c r="B589" s="35" t="s">
        <v>103</v>
      </c>
      <c r="C589" s="36" t="s">
        <v>121</v>
      </c>
      <c r="D589" s="37" t="s">
        <v>717</v>
      </c>
      <c r="E589" s="36" t="s">
        <v>143</v>
      </c>
      <c r="F589" s="38" t="s">
        <v>112</v>
      </c>
      <c r="G589" s="38">
        <v>20</v>
      </c>
      <c r="H589" s="38">
        <v>24</v>
      </c>
      <c r="I589" s="38">
        <v>44</v>
      </c>
      <c r="J589" s="37" t="s">
        <v>718</v>
      </c>
      <c r="K589" s="39" t="s">
        <v>719</v>
      </c>
      <c r="L589" s="38" t="s">
        <v>720</v>
      </c>
      <c r="M589" s="40"/>
      <c r="N589" s="41">
        <v>8</v>
      </c>
      <c r="O589" s="41">
        <v>198039.84</v>
      </c>
      <c r="P589" s="22" t="str">
        <f t="shared" si="18"/>
        <v>221-01-0157 COL. GUADALUPANA CONOCIDA COMO CALLE 187-E X 58 Y 60-A CONSTRUCCION DE SISTEMA DE DRENAJE PLUVIAL</v>
      </c>
      <c r="Q589" s="22" t="str">
        <f t="shared" si="19"/>
        <v>8 PZA</v>
      </c>
    </row>
    <row r="590" spans="1:17" ht="48" x14ac:dyDescent="0.25">
      <c r="A590" s="42" t="s">
        <v>2398</v>
      </c>
      <c r="B590" s="35" t="s">
        <v>103</v>
      </c>
      <c r="C590" s="36" t="s">
        <v>727</v>
      </c>
      <c r="D590" s="37" t="s">
        <v>732</v>
      </c>
      <c r="E590" s="36" t="s">
        <v>143</v>
      </c>
      <c r="F590" s="38" t="s">
        <v>112</v>
      </c>
      <c r="G590" s="38">
        <v>10</v>
      </c>
      <c r="H590" s="38">
        <v>17</v>
      </c>
      <c r="I590" s="38">
        <v>27</v>
      </c>
      <c r="J590" s="37" t="s">
        <v>733</v>
      </c>
      <c r="K590" s="39">
        <v>9993571790</v>
      </c>
      <c r="L590" s="38" t="s">
        <v>734</v>
      </c>
      <c r="M590" s="40"/>
      <c r="N590" s="41">
        <v>4</v>
      </c>
      <c r="O590" s="41">
        <v>99019.92</v>
      </c>
      <c r="P590" s="22" t="str">
        <f t="shared" si="18"/>
        <v>221-01-0406 COL. LEANDRO VALLE CALLE 39 X 10 ORIENTE Y 12 ORIENTE CONSTRUCCION DE SISTEMA DE DRENAJE PLUVIAL</v>
      </c>
      <c r="Q590" s="22" t="str">
        <f t="shared" si="19"/>
        <v>4 PZA</v>
      </c>
    </row>
    <row r="591" spans="1:17" ht="60" x14ac:dyDescent="0.25">
      <c r="A591" s="42" t="s">
        <v>2399</v>
      </c>
      <c r="B591" s="35" t="s">
        <v>103</v>
      </c>
      <c r="C591" s="36" t="s">
        <v>727</v>
      </c>
      <c r="D591" s="37" t="s">
        <v>2400</v>
      </c>
      <c r="E591" s="36" t="s">
        <v>143</v>
      </c>
      <c r="F591" s="38" t="s">
        <v>112</v>
      </c>
      <c r="G591" s="38">
        <v>7</v>
      </c>
      <c r="H591" s="38">
        <v>9</v>
      </c>
      <c r="I591" s="38">
        <v>16</v>
      </c>
      <c r="J591" s="37" t="s">
        <v>729</v>
      </c>
      <c r="K591" s="39">
        <v>9999013433</v>
      </c>
      <c r="L591" s="38" t="s">
        <v>730</v>
      </c>
      <c r="M591" s="40"/>
      <c r="N591" s="41">
        <v>4</v>
      </c>
      <c r="O591" s="41">
        <v>99019.92</v>
      </c>
      <c r="P591" s="22" t="str">
        <f t="shared" si="18"/>
        <v>221-01-0434 COL. LEANDRO VALLE CALLE 39 X 6 ORIENTE Y 8 ORIENTE CONSTRUCCION DE SISTEMA DE DRENAJE PLUVIAL</v>
      </c>
      <c r="Q591" s="22" t="str">
        <f t="shared" si="19"/>
        <v>4 PZA</v>
      </c>
    </row>
    <row r="592" spans="1:17" ht="36" x14ac:dyDescent="0.25">
      <c r="A592" s="42" t="s">
        <v>2401</v>
      </c>
      <c r="B592" s="35" t="s">
        <v>103</v>
      </c>
      <c r="C592" s="36" t="s">
        <v>736</v>
      </c>
      <c r="D592" s="37" t="s">
        <v>737</v>
      </c>
      <c r="E592" s="36" t="s">
        <v>143</v>
      </c>
      <c r="F592" s="38" t="s">
        <v>112</v>
      </c>
      <c r="G592" s="38">
        <v>44</v>
      </c>
      <c r="H592" s="38">
        <v>47</v>
      </c>
      <c r="I592" s="38">
        <v>91</v>
      </c>
      <c r="J592" s="37" t="s">
        <v>738</v>
      </c>
      <c r="K592" s="39">
        <v>9993522623</v>
      </c>
      <c r="L592" s="38" t="s">
        <v>739</v>
      </c>
      <c r="M592" s="40">
        <v>26</v>
      </c>
      <c r="N592" s="41">
        <v>2</v>
      </c>
      <c r="O592" s="41">
        <v>49509.96</v>
      </c>
      <c r="P592" s="22" t="str">
        <f t="shared" si="18"/>
        <v>221-01-0255 COL. NUEVA REFORMA AGRARIA CALLE 138-B X 79-A Y 81 CONSTRUCCION DE SISTEMA DE DRENAJE PLUVIAL</v>
      </c>
      <c r="Q592" s="22" t="str">
        <f t="shared" si="19"/>
        <v>2 PZA</v>
      </c>
    </row>
    <row r="593" spans="1:17" ht="48" x14ac:dyDescent="0.25">
      <c r="A593" s="42" t="s">
        <v>2402</v>
      </c>
      <c r="B593" s="35" t="s">
        <v>103</v>
      </c>
      <c r="C593" s="36" t="s">
        <v>741</v>
      </c>
      <c r="D593" s="37" t="s">
        <v>742</v>
      </c>
      <c r="E593" s="36" t="s">
        <v>143</v>
      </c>
      <c r="F593" s="38" t="s">
        <v>112</v>
      </c>
      <c r="G593" s="38">
        <v>41</v>
      </c>
      <c r="H593" s="38">
        <v>44</v>
      </c>
      <c r="I593" s="38">
        <v>85</v>
      </c>
      <c r="J593" s="37" t="s">
        <v>743</v>
      </c>
      <c r="K593" s="39">
        <v>9995097961</v>
      </c>
      <c r="L593" s="38" t="s">
        <v>744</v>
      </c>
      <c r="M593" s="40">
        <v>21</v>
      </c>
      <c r="N593" s="41">
        <v>2</v>
      </c>
      <c r="O593" s="41">
        <v>49509.96</v>
      </c>
      <c r="P593" s="22" t="str">
        <f t="shared" si="18"/>
        <v>221-01-0241 COL. NUEVA SAN JOSE TECOH CALLE 161 DIAGONAL X 179 Y 181 CONSTRUCCION DE SISTEMA DE DRENAJE PLUVIAL</v>
      </c>
      <c r="Q593" s="22" t="str">
        <f t="shared" si="19"/>
        <v>2 PZA</v>
      </c>
    </row>
    <row r="594" spans="1:17" ht="60" x14ac:dyDescent="0.25">
      <c r="A594" s="42" t="s">
        <v>2403</v>
      </c>
      <c r="B594" s="35" t="s">
        <v>103</v>
      </c>
      <c r="C594" s="36" t="s">
        <v>746</v>
      </c>
      <c r="D594" s="37" t="s">
        <v>2404</v>
      </c>
      <c r="E594" s="36" t="s">
        <v>143</v>
      </c>
      <c r="F594" s="38" t="s">
        <v>112</v>
      </c>
      <c r="G594" s="38">
        <v>26</v>
      </c>
      <c r="H594" s="38">
        <v>27</v>
      </c>
      <c r="I594" s="38">
        <v>53</v>
      </c>
      <c r="J594" s="37" t="s">
        <v>748</v>
      </c>
      <c r="K594" s="39">
        <v>9999028175</v>
      </c>
      <c r="L594" s="38" t="s">
        <v>749</v>
      </c>
      <c r="M594" s="40"/>
      <c r="N594" s="41">
        <v>16</v>
      </c>
      <c r="O594" s="41">
        <v>396079.68</v>
      </c>
      <c r="P594" s="22" t="str">
        <f t="shared" si="18"/>
        <v>221-01-0409 COL. PLAN DE AYALA SUR CALLE 173 X 46 Y 48, 173 X 44 Y 46, 44 X 171 Y 173, 171 X 42 Y 44  CONSTRUCCION DE SISTEMA DE DRENAJE PLUVIAL</v>
      </c>
      <c r="Q594" s="22" t="str">
        <f t="shared" si="19"/>
        <v>16 PZA</v>
      </c>
    </row>
    <row r="595" spans="1:17" ht="48" x14ac:dyDescent="0.25">
      <c r="A595" s="42" t="s">
        <v>2405</v>
      </c>
      <c r="B595" s="35" t="s">
        <v>103</v>
      </c>
      <c r="C595" s="36" t="s">
        <v>434</v>
      </c>
      <c r="D595" s="37" t="s">
        <v>2406</v>
      </c>
      <c r="E595" s="36" t="s">
        <v>143</v>
      </c>
      <c r="F595" s="38" t="s">
        <v>112</v>
      </c>
      <c r="G595" s="38">
        <v>13</v>
      </c>
      <c r="H595" s="38">
        <v>15</v>
      </c>
      <c r="I595" s="38">
        <v>28</v>
      </c>
      <c r="J595" s="37" t="s">
        <v>2348</v>
      </c>
      <c r="K595" s="39" t="s">
        <v>2100</v>
      </c>
      <c r="L595" s="38" t="s">
        <v>2349</v>
      </c>
      <c r="M595" s="40">
        <v>8</v>
      </c>
      <c r="N595" s="41">
        <v>2</v>
      </c>
      <c r="O595" s="41">
        <v>49509.96</v>
      </c>
      <c r="P595" s="22" t="str">
        <f t="shared" si="18"/>
        <v>221-01-0534 COL. SUSULA XOCLAN CALLE 81-A X 136-B Y 136-C, 81 X 136 Y 136-B CONSTRUCCION DE SISTEMA DE DRENAJE PLUVIAL</v>
      </c>
      <c r="Q595" s="22" t="str">
        <f t="shared" si="19"/>
        <v>2 PZA</v>
      </c>
    </row>
    <row r="596" spans="1:17" ht="36" x14ac:dyDescent="0.25">
      <c r="A596" s="42" t="s">
        <v>2407</v>
      </c>
      <c r="B596" s="35" t="s">
        <v>103</v>
      </c>
      <c r="C596" s="36" t="s">
        <v>434</v>
      </c>
      <c r="D596" s="37" t="s">
        <v>2408</v>
      </c>
      <c r="E596" s="36" t="s">
        <v>143</v>
      </c>
      <c r="F596" s="38" t="s">
        <v>112</v>
      </c>
      <c r="G596" s="38">
        <v>101</v>
      </c>
      <c r="H596" s="38">
        <v>109</v>
      </c>
      <c r="I596" s="38">
        <v>210</v>
      </c>
      <c r="J596" s="37" t="s">
        <v>2031</v>
      </c>
      <c r="K596" s="39">
        <v>9993525354</v>
      </c>
      <c r="L596" s="38" t="s">
        <v>2032</v>
      </c>
      <c r="M596" s="40">
        <v>60</v>
      </c>
      <c r="N596" s="41">
        <v>3</v>
      </c>
      <c r="O596" s="41">
        <v>74264.94</v>
      </c>
      <c r="P596" s="22" t="str">
        <f t="shared" si="18"/>
        <v>221-01-0254 COL. SUSULA XOCLAN CALLE 81-A X 81 DIAGONAL Y 136-B CONSTRUCCION DE SISTEMA DE DRENAJE PLUVIAL</v>
      </c>
      <c r="Q596" s="22" t="str">
        <f t="shared" si="19"/>
        <v>3 PZA</v>
      </c>
    </row>
    <row r="597" spans="1:17" ht="48" x14ac:dyDescent="0.25">
      <c r="A597" s="42" t="s">
        <v>2409</v>
      </c>
      <c r="B597" s="35" t="s">
        <v>103</v>
      </c>
      <c r="C597" s="36" t="s">
        <v>751</v>
      </c>
      <c r="D597" s="37" t="s">
        <v>752</v>
      </c>
      <c r="E597" s="36" t="s">
        <v>143</v>
      </c>
      <c r="F597" s="38" t="s">
        <v>112</v>
      </c>
      <c r="G597" s="38">
        <v>44</v>
      </c>
      <c r="H597" s="38">
        <v>56</v>
      </c>
      <c r="I597" s="38">
        <v>100</v>
      </c>
      <c r="J597" s="37" t="s">
        <v>753</v>
      </c>
      <c r="K597" s="39" t="s">
        <v>754</v>
      </c>
      <c r="L597" s="38" t="s">
        <v>755</v>
      </c>
      <c r="M597" s="40">
        <v>27</v>
      </c>
      <c r="N597" s="41">
        <v>12</v>
      </c>
      <c r="O597" s="41">
        <v>297059.76</v>
      </c>
      <c r="P597" s="22" t="str">
        <f t="shared" si="18"/>
        <v>221-01-0302 COL. TAMARINDOS CALLE 87 X 34 Y 36, 87 X 36 Y 38, 38 X 87 Y 89 CONSTRUCCION DE SISTEMA DE DRENAJE PLUVIAL</v>
      </c>
      <c r="Q597" s="22" t="str">
        <f t="shared" si="19"/>
        <v>12 PZA</v>
      </c>
    </row>
    <row r="598" spans="1:17" ht="48" x14ac:dyDescent="0.25">
      <c r="A598" s="42" t="s">
        <v>2410</v>
      </c>
      <c r="B598" s="35" t="s">
        <v>103</v>
      </c>
      <c r="C598" s="36" t="s">
        <v>751</v>
      </c>
      <c r="D598" s="37" t="s">
        <v>757</v>
      </c>
      <c r="E598" s="36" t="s">
        <v>143</v>
      </c>
      <c r="F598" s="38" t="s">
        <v>112</v>
      </c>
      <c r="G598" s="38">
        <v>23</v>
      </c>
      <c r="H598" s="38">
        <v>28</v>
      </c>
      <c r="I598" s="38">
        <v>51</v>
      </c>
      <c r="J598" s="37" t="s">
        <v>758</v>
      </c>
      <c r="K598" s="39" t="s">
        <v>759</v>
      </c>
      <c r="L598" s="38" t="s">
        <v>760</v>
      </c>
      <c r="M598" s="40">
        <v>13</v>
      </c>
      <c r="N598" s="41">
        <v>8</v>
      </c>
      <c r="O598" s="41">
        <v>198039.84</v>
      </c>
      <c r="P598" s="22" t="str">
        <f t="shared" si="18"/>
        <v>221-01-0299 COL. TAMARINDOS CALLE 36 X 87 Y 89, 36 X 89 Y 91, 36 X 91 Y 93 CONSTRUCCION DE SISTEMA DE DRENAJE PLUVIAL</v>
      </c>
      <c r="Q598" s="22" t="str">
        <f t="shared" si="19"/>
        <v>8 PZA</v>
      </c>
    </row>
    <row r="599" spans="1:17" ht="36" x14ac:dyDescent="0.25">
      <c r="A599" s="42" t="s">
        <v>2411</v>
      </c>
      <c r="B599" s="35" t="s">
        <v>103</v>
      </c>
      <c r="C599" s="36" t="s">
        <v>751</v>
      </c>
      <c r="D599" s="37" t="s">
        <v>2035</v>
      </c>
      <c r="E599" s="36" t="s">
        <v>143</v>
      </c>
      <c r="F599" s="38" t="s">
        <v>112</v>
      </c>
      <c r="G599" s="38">
        <v>27</v>
      </c>
      <c r="H599" s="38">
        <v>31</v>
      </c>
      <c r="I599" s="38">
        <v>58</v>
      </c>
      <c r="J599" s="37" t="s">
        <v>2036</v>
      </c>
      <c r="K599" s="39">
        <v>9831333438</v>
      </c>
      <c r="L599" s="38" t="s">
        <v>2037</v>
      </c>
      <c r="M599" s="40">
        <v>16</v>
      </c>
      <c r="N599" s="41">
        <v>9</v>
      </c>
      <c r="O599" s="41">
        <v>222794.82</v>
      </c>
      <c r="P599" s="22" t="str">
        <f t="shared" si="18"/>
        <v>221-01-0247 COL. TAMARINDOS CALLE 38 X 89 Y 91, 38 X 91 Y 93 CONSTRUCCION DE SISTEMA DE DRENAJE PLUVIAL</v>
      </c>
      <c r="Q599" s="22" t="str">
        <f t="shared" si="19"/>
        <v>9 PZA</v>
      </c>
    </row>
    <row r="600" spans="1:17" ht="60" x14ac:dyDescent="0.25">
      <c r="A600" s="42" t="s">
        <v>2412</v>
      </c>
      <c r="B600" s="35" t="s">
        <v>103</v>
      </c>
      <c r="C600" s="36" t="s">
        <v>751</v>
      </c>
      <c r="D600" s="37" t="s">
        <v>2040</v>
      </c>
      <c r="E600" s="36" t="s">
        <v>143</v>
      </c>
      <c r="F600" s="38" t="s">
        <v>112</v>
      </c>
      <c r="G600" s="38">
        <v>26</v>
      </c>
      <c r="H600" s="38">
        <v>28</v>
      </c>
      <c r="I600" s="38">
        <v>54</v>
      </c>
      <c r="J600" s="37" t="s">
        <v>2041</v>
      </c>
      <c r="K600" s="39">
        <v>9996012253</v>
      </c>
      <c r="L600" s="38" t="s">
        <v>2042</v>
      </c>
      <c r="M600" s="40">
        <v>16</v>
      </c>
      <c r="N600" s="41">
        <v>12</v>
      </c>
      <c r="O600" s="41">
        <v>297059.76</v>
      </c>
      <c r="P600" s="22" t="str">
        <f t="shared" si="18"/>
        <v>221-01-0244 COL. TAMARINDOS CALLE 34 X 87 Y 89, 34 X 89 Y 89-A, 34 X 89-A Y 91, 34 X 91 Y 93 CONSTRUCCION DE SISTEMA DE DRENAJE PLUVIAL</v>
      </c>
      <c r="Q600" s="22" t="str">
        <f t="shared" si="19"/>
        <v>12 PZA</v>
      </c>
    </row>
    <row r="601" spans="1:17" ht="36" x14ac:dyDescent="0.25">
      <c r="A601" s="42" t="s">
        <v>2413</v>
      </c>
      <c r="B601" s="35" t="s">
        <v>114</v>
      </c>
      <c r="C601" s="36" t="s">
        <v>20</v>
      </c>
      <c r="D601" s="37" t="s">
        <v>779</v>
      </c>
      <c r="E601" s="36" t="s">
        <v>143</v>
      </c>
      <c r="F601" s="38" t="s">
        <v>112</v>
      </c>
      <c r="G601" s="38">
        <v>24</v>
      </c>
      <c r="H601" s="38">
        <v>14</v>
      </c>
      <c r="I601" s="38">
        <v>38</v>
      </c>
      <c r="J601" s="37" t="s">
        <v>780</v>
      </c>
      <c r="K601" s="39">
        <v>9991555630</v>
      </c>
      <c r="L601" s="38" t="s">
        <v>781</v>
      </c>
      <c r="M601" s="40">
        <v>9</v>
      </c>
      <c r="N601" s="41">
        <v>4</v>
      </c>
      <c r="O601" s="41">
        <v>99019.92</v>
      </c>
      <c r="P601" s="22" t="str">
        <f t="shared" si="18"/>
        <v>221-01-0469 COM. CAUCEL CALLE 13-A X 8 Y 10 CONSTRUCCION DE SISTEMA DE DRENAJE PLUVIAL</v>
      </c>
      <c r="Q601" s="22" t="str">
        <f t="shared" si="19"/>
        <v>4 PZA</v>
      </c>
    </row>
    <row r="602" spans="1:17" ht="120" x14ac:dyDescent="0.25">
      <c r="A602" s="42" t="s">
        <v>2414</v>
      </c>
      <c r="B602" s="35" t="s">
        <v>114</v>
      </c>
      <c r="C602" s="36" t="s">
        <v>20</v>
      </c>
      <c r="D602" s="37" t="s">
        <v>762</v>
      </c>
      <c r="E602" s="36" t="s">
        <v>143</v>
      </c>
      <c r="F602" s="38" t="s">
        <v>112</v>
      </c>
      <c r="G602" s="38">
        <v>10</v>
      </c>
      <c r="H602" s="38">
        <v>10</v>
      </c>
      <c r="I602" s="38">
        <v>20</v>
      </c>
      <c r="J602" s="37" t="s">
        <v>763</v>
      </c>
      <c r="K602" s="39">
        <v>9991500433</v>
      </c>
      <c r="L602" s="38" t="s">
        <v>764</v>
      </c>
      <c r="M602" s="40">
        <v>6</v>
      </c>
      <c r="N602" s="41">
        <v>8</v>
      </c>
      <c r="O602" s="41">
        <v>198039.84</v>
      </c>
      <c r="P602" s="22" t="str">
        <f t="shared" si="18"/>
        <v>221-01-0489 COM. CAUCEL CONOCIDA COMO CALLE 10 X 9 Y 11, 10 X 9 HASTA LA BARDA LIMITE DEL FRACCIONAMIENTO GRAN SANTA FE NORTE II CONSTRUCCION DE SISTEMA DE DRENAJE PLUVIAL</v>
      </c>
      <c r="Q602" s="22" t="str">
        <f t="shared" si="19"/>
        <v>8 PZA</v>
      </c>
    </row>
    <row r="603" spans="1:17" ht="36" x14ac:dyDescent="0.25">
      <c r="A603" s="42" t="s">
        <v>2415</v>
      </c>
      <c r="B603" s="35" t="s">
        <v>114</v>
      </c>
      <c r="C603" s="36" t="s">
        <v>20</v>
      </c>
      <c r="D603" s="37" t="s">
        <v>766</v>
      </c>
      <c r="E603" s="36" t="s">
        <v>143</v>
      </c>
      <c r="F603" s="38" t="s">
        <v>112</v>
      </c>
      <c r="G603" s="38">
        <v>14</v>
      </c>
      <c r="H603" s="38">
        <v>17</v>
      </c>
      <c r="I603" s="38">
        <v>31</v>
      </c>
      <c r="J603" s="37" t="s">
        <v>767</v>
      </c>
      <c r="K603" s="39">
        <v>9992796960</v>
      </c>
      <c r="L603" s="38" t="s">
        <v>768</v>
      </c>
      <c r="M603" s="40">
        <v>7</v>
      </c>
      <c r="N603" s="41">
        <v>6</v>
      </c>
      <c r="O603" s="41">
        <v>148529.88</v>
      </c>
      <c r="P603" s="22" t="str">
        <f t="shared" si="18"/>
        <v>221-01-0472 COM. CAUCEL CALLE 21 X 6 Y 8, 21 X 8 Y 10 CONSTRUCCION DE SISTEMA DE DRENAJE PLUVIAL</v>
      </c>
      <c r="Q603" s="22" t="str">
        <f t="shared" si="19"/>
        <v>6 PZA</v>
      </c>
    </row>
    <row r="604" spans="1:17" ht="36" x14ac:dyDescent="0.25">
      <c r="A604" s="42" t="s">
        <v>2416</v>
      </c>
      <c r="B604" s="35" t="s">
        <v>114</v>
      </c>
      <c r="C604" s="36" t="s">
        <v>20</v>
      </c>
      <c r="D604" s="37" t="s">
        <v>796</v>
      </c>
      <c r="E604" s="36" t="s">
        <v>143</v>
      </c>
      <c r="F604" s="38" t="s">
        <v>112</v>
      </c>
      <c r="G604" s="38">
        <v>24</v>
      </c>
      <c r="H604" s="38">
        <v>15</v>
      </c>
      <c r="I604" s="38">
        <v>39</v>
      </c>
      <c r="J604" s="37" t="s">
        <v>776</v>
      </c>
      <c r="K604" s="39">
        <v>9999986873</v>
      </c>
      <c r="L604" s="38" t="s">
        <v>777</v>
      </c>
      <c r="M604" s="40">
        <v>9</v>
      </c>
      <c r="N604" s="41">
        <v>6</v>
      </c>
      <c r="O604" s="41">
        <v>148529.88</v>
      </c>
      <c r="P604" s="22" t="str">
        <f t="shared" si="18"/>
        <v>221-01-0477 COM. CAUCEL CONOCIDA COMO CALLE 23 X 26 Y 28 CONSTRUCCION DE SISTEMA DE DRENAJE PLUVIAL</v>
      </c>
      <c r="Q604" s="22" t="str">
        <f t="shared" si="19"/>
        <v>6 PZA</v>
      </c>
    </row>
    <row r="605" spans="1:17" ht="48" x14ac:dyDescent="0.25">
      <c r="A605" s="42" t="s">
        <v>2417</v>
      </c>
      <c r="B605" s="35" t="s">
        <v>114</v>
      </c>
      <c r="C605" s="36" t="s">
        <v>20</v>
      </c>
      <c r="D605" s="37" t="s">
        <v>792</v>
      </c>
      <c r="E605" s="36" t="s">
        <v>143</v>
      </c>
      <c r="F605" s="38" t="s">
        <v>112</v>
      </c>
      <c r="G605" s="38">
        <v>19</v>
      </c>
      <c r="H605" s="38">
        <v>22</v>
      </c>
      <c r="I605" s="38">
        <v>41</v>
      </c>
      <c r="J605" s="37" t="s">
        <v>793</v>
      </c>
      <c r="K605" s="39">
        <v>9999697389</v>
      </c>
      <c r="L605" s="38" t="s">
        <v>794</v>
      </c>
      <c r="M605" s="40">
        <v>11</v>
      </c>
      <c r="N605" s="41">
        <v>6</v>
      </c>
      <c r="O605" s="41">
        <v>148529.88</v>
      </c>
      <c r="P605" s="22" t="str">
        <f t="shared" si="18"/>
        <v>221-01-0480 COM. CAUCEL CONOCIDA COMO CALLE 28 X 21-A Y 21-B CONSTRUCCION DE SISTEMA DE DRENAJE PLUVIAL</v>
      </c>
      <c r="Q605" s="22" t="str">
        <f t="shared" si="19"/>
        <v>6 PZA</v>
      </c>
    </row>
    <row r="606" spans="1:17" ht="24" x14ac:dyDescent="0.25">
      <c r="A606" s="42" t="s">
        <v>2418</v>
      </c>
      <c r="B606" s="35" t="s">
        <v>114</v>
      </c>
      <c r="C606" s="36" t="s">
        <v>20</v>
      </c>
      <c r="D606" s="37" t="s">
        <v>787</v>
      </c>
      <c r="E606" s="36" t="s">
        <v>143</v>
      </c>
      <c r="F606" s="38" t="s">
        <v>112</v>
      </c>
      <c r="G606" s="38">
        <v>6</v>
      </c>
      <c r="H606" s="38">
        <v>8</v>
      </c>
      <c r="I606" s="38">
        <v>14</v>
      </c>
      <c r="J606" s="37" t="s">
        <v>788</v>
      </c>
      <c r="K606" s="39" t="s">
        <v>789</v>
      </c>
      <c r="L606" s="38" t="s">
        <v>790</v>
      </c>
      <c r="M606" s="40">
        <v>5</v>
      </c>
      <c r="N606" s="41">
        <v>4</v>
      </c>
      <c r="O606" s="41">
        <v>99019.92</v>
      </c>
      <c r="P606" s="22" t="str">
        <f t="shared" si="18"/>
        <v>221-01-0390 COM. CAUCEL CALLE 11 X 12 Y 12-A CONSTRUCCION DE SISTEMA DE DRENAJE PLUVIAL</v>
      </c>
      <c r="Q606" s="22" t="str">
        <f t="shared" si="19"/>
        <v>4 PZA</v>
      </c>
    </row>
    <row r="607" spans="1:17" ht="84" x14ac:dyDescent="0.25">
      <c r="A607" s="42" t="s">
        <v>2419</v>
      </c>
      <c r="B607" s="35" t="s">
        <v>114</v>
      </c>
      <c r="C607" s="36" t="s">
        <v>20</v>
      </c>
      <c r="D607" s="37" t="s">
        <v>775</v>
      </c>
      <c r="E607" s="36" t="s">
        <v>143</v>
      </c>
      <c r="F607" s="38" t="s">
        <v>112</v>
      </c>
      <c r="G607" s="38">
        <v>2</v>
      </c>
      <c r="H607" s="38">
        <v>2</v>
      </c>
      <c r="I607" s="38">
        <v>4</v>
      </c>
      <c r="J607" s="37" t="s">
        <v>776</v>
      </c>
      <c r="K607" s="39">
        <v>9999986873</v>
      </c>
      <c r="L607" s="38" t="s">
        <v>777</v>
      </c>
      <c r="M607" s="40">
        <v>2</v>
      </c>
      <c r="N607" s="41">
        <v>2</v>
      </c>
      <c r="O607" s="41">
        <v>49509.96</v>
      </c>
      <c r="P607" s="22" t="str">
        <f t="shared" si="18"/>
        <v>221-01-0120 COM. CAUCEL CONOCIDA COMO CALLE 26-A X 23 AL SUR, 23 X 26 AL ORIENTE COMPLEMENTO CONSTRUCCION DE SISTEMA DE DRENAJE PLUVIAL</v>
      </c>
      <c r="Q607" s="22" t="str">
        <f t="shared" si="19"/>
        <v>2 PZA</v>
      </c>
    </row>
    <row r="608" spans="1:17" ht="48" x14ac:dyDescent="0.25">
      <c r="A608" s="42" t="s">
        <v>2420</v>
      </c>
      <c r="B608" s="35" t="s">
        <v>114</v>
      </c>
      <c r="C608" s="36" t="s">
        <v>20</v>
      </c>
      <c r="D608" s="37" t="s">
        <v>770</v>
      </c>
      <c r="E608" s="36" t="s">
        <v>143</v>
      </c>
      <c r="F608" s="38" t="s">
        <v>112</v>
      </c>
      <c r="G608" s="38">
        <v>4</v>
      </c>
      <c r="H608" s="38">
        <v>7</v>
      </c>
      <c r="I608" s="38">
        <v>11</v>
      </c>
      <c r="J608" s="37" t="s">
        <v>771</v>
      </c>
      <c r="K608" s="39" t="s">
        <v>772</v>
      </c>
      <c r="L608" s="38" t="s">
        <v>773</v>
      </c>
      <c r="M608" s="40">
        <v>3</v>
      </c>
      <c r="N608" s="41">
        <v>4</v>
      </c>
      <c r="O608" s="41">
        <v>99019.92</v>
      </c>
      <c r="P608" s="22" t="str">
        <f t="shared" si="18"/>
        <v>221-01-0393 COM. CAUCEL CALLE 11 X 12-A Y 14 CONSTRUCCION DE SISTEMA DE DRENAJE PLUVIAL</v>
      </c>
      <c r="Q608" s="22" t="str">
        <f t="shared" si="19"/>
        <v>4 PZA</v>
      </c>
    </row>
    <row r="609" spans="1:17" ht="36" x14ac:dyDescent="0.25">
      <c r="A609" s="42" t="s">
        <v>2421</v>
      </c>
      <c r="B609" s="35" t="s">
        <v>114</v>
      </c>
      <c r="C609" s="36" t="s">
        <v>20</v>
      </c>
      <c r="D609" s="37" t="s">
        <v>783</v>
      </c>
      <c r="E609" s="36" t="s">
        <v>143</v>
      </c>
      <c r="F609" s="38" t="s">
        <v>112</v>
      </c>
      <c r="G609" s="38">
        <v>7</v>
      </c>
      <c r="H609" s="38">
        <v>6</v>
      </c>
      <c r="I609" s="38">
        <v>13</v>
      </c>
      <c r="J609" s="37" t="s">
        <v>784</v>
      </c>
      <c r="K609" s="39" t="s">
        <v>466</v>
      </c>
      <c r="L609" s="38" t="s">
        <v>785</v>
      </c>
      <c r="M609" s="40">
        <v>4</v>
      </c>
      <c r="N609" s="41">
        <v>4</v>
      </c>
      <c r="O609" s="41">
        <v>99019.92</v>
      </c>
      <c r="P609" s="22" t="str">
        <f t="shared" si="18"/>
        <v>221-01-0396 COM. CAUCEL CONOCIDA COMO CALLE 9 X 20 Y 22 CONSTRUCCION DE SISTEMA DE DRENAJE PLUVIAL</v>
      </c>
      <c r="Q609" s="22" t="str">
        <f t="shared" si="19"/>
        <v>4 PZA</v>
      </c>
    </row>
    <row r="610" spans="1:17" ht="60" x14ac:dyDescent="0.25">
      <c r="A610" s="42" t="s">
        <v>2422</v>
      </c>
      <c r="B610" s="35" t="s">
        <v>114</v>
      </c>
      <c r="C610" s="36" t="s">
        <v>25</v>
      </c>
      <c r="D610" s="37" t="s">
        <v>2423</v>
      </c>
      <c r="E610" s="36" t="s">
        <v>143</v>
      </c>
      <c r="F610" s="38" t="s">
        <v>112</v>
      </c>
      <c r="G610" s="38">
        <v>67</v>
      </c>
      <c r="H610" s="38">
        <v>73</v>
      </c>
      <c r="I610" s="38">
        <v>140</v>
      </c>
      <c r="J610" s="37" t="s">
        <v>2424</v>
      </c>
      <c r="K610" s="39">
        <v>9993101010</v>
      </c>
      <c r="L610" s="38" t="s">
        <v>2425</v>
      </c>
      <c r="M610" s="40">
        <v>40</v>
      </c>
      <c r="N610" s="41">
        <v>10</v>
      </c>
      <c r="O610" s="41">
        <v>247549.80000000002</v>
      </c>
      <c r="P610" s="22" t="str">
        <f t="shared" si="18"/>
        <v>221-01-0597 COM. CHABLEKAL CALLE 24 X 15 Y 17, 26 X 13 Y 15, 27 X 22 Y 24, 27 X 24 Y 26 CONSTRUCCION DE SISTEMA DE DRENAJE PLUVIAL</v>
      </c>
      <c r="Q610" s="22" t="str">
        <f t="shared" si="19"/>
        <v>10 PZA</v>
      </c>
    </row>
    <row r="611" spans="1:17" ht="36" x14ac:dyDescent="0.25">
      <c r="A611" s="42" t="s">
        <v>2426</v>
      </c>
      <c r="B611" s="35" t="s">
        <v>114</v>
      </c>
      <c r="C611" s="36" t="s">
        <v>25</v>
      </c>
      <c r="D611" s="37" t="s">
        <v>2427</v>
      </c>
      <c r="E611" s="36" t="s">
        <v>143</v>
      </c>
      <c r="F611" s="38" t="s">
        <v>112</v>
      </c>
      <c r="G611" s="38">
        <v>13</v>
      </c>
      <c r="H611" s="38">
        <v>15</v>
      </c>
      <c r="I611" s="38">
        <v>28</v>
      </c>
      <c r="J611" s="37" t="s">
        <v>2428</v>
      </c>
      <c r="K611" s="39">
        <v>999433044</v>
      </c>
      <c r="L611" s="38" t="s">
        <v>2425</v>
      </c>
      <c r="M611" s="40">
        <v>8</v>
      </c>
      <c r="N611" s="41">
        <v>2</v>
      </c>
      <c r="O611" s="41">
        <v>49509.96</v>
      </c>
      <c r="P611" s="22" t="str">
        <f t="shared" si="18"/>
        <v>221-01-0576 COM. CHABLEKAL CALLE 18 X 13 Y 15 CONSTRUCCION DE SISTEMA DE DRENAJE PLUVIAL</v>
      </c>
      <c r="Q611" s="22" t="str">
        <f t="shared" si="19"/>
        <v>2 PZA</v>
      </c>
    </row>
    <row r="612" spans="1:17" ht="36" x14ac:dyDescent="0.25">
      <c r="A612" s="42" t="s">
        <v>2429</v>
      </c>
      <c r="B612" s="35" t="s">
        <v>114</v>
      </c>
      <c r="C612" s="36" t="s">
        <v>25</v>
      </c>
      <c r="D612" s="37" t="s">
        <v>2430</v>
      </c>
      <c r="E612" s="36" t="s">
        <v>143</v>
      </c>
      <c r="F612" s="38" t="s">
        <v>112</v>
      </c>
      <c r="G612" s="38">
        <v>7</v>
      </c>
      <c r="H612" s="38">
        <v>7</v>
      </c>
      <c r="I612" s="38">
        <v>14</v>
      </c>
      <c r="J612" s="37" t="s">
        <v>2352</v>
      </c>
      <c r="K612" s="39">
        <v>9991633483</v>
      </c>
      <c r="L612" s="38" t="s">
        <v>2353</v>
      </c>
      <c r="M612" s="40">
        <v>4</v>
      </c>
      <c r="N612" s="41">
        <v>1</v>
      </c>
      <c r="O612" s="41">
        <v>24754.98</v>
      </c>
      <c r="P612" s="22" t="str">
        <f t="shared" si="18"/>
        <v>221-01-0592 COM. CHABLEKAL CALLE 26 X 17-B Y 19 CONSTRUCCION DE SISTEMA DE DRENAJE PLUVIAL</v>
      </c>
      <c r="Q612" s="22" t="str">
        <f t="shared" si="19"/>
        <v>1 PZA</v>
      </c>
    </row>
    <row r="613" spans="1:17" ht="120" x14ac:dyDescent="0.25">
      <c r="A613" s="42" t="s">
        <v>2431</v>
      </c>
      <c r="B613" s="35" t="s">
        <v>114</v>
      </c>
      <c r="C613" s="36" t="s">
        <v>25</v>
      </c>
      <c r="D613" s="37" t="s">
        <v>2432</v>
      </c>
      <c r="E613" s="36" t="s">
        <v>143</v>
      </c>
      <c r="F613" s="38" t="s">
        <v>112</v>
      </c>
      <c r="G613" s="38">
        <v>60</v>
      </c>
      <c r="H613" s="38">
        <v>66</v>
      </c>
      <c r="I613" s="38">
        <v>126</v>
      </c>
      <c r="J613" s="37" t="s">
        <v>2352</v>
      </c>
      <c r="K613" s="39">
        <v>9991633483</v>
      </c>
      <c r="L613" s="38" t="s">
        <v>2356</v>
      </c>
      <c r="M613" s="40">
        <v>36</v>
      </c>
      <c r="N613" s="41">
        <v>9</v>
      </c>
      <c r="O613" s="41">
        <v>222794.82</v>
      </c>
      <c r="P613" s="22" t="str">
        <f t="shared" si="18"/>
        <v>221-01-0595 COM. CHABLEKAL CALLE 20  X 13 Y 15, 20 X 15 Y 17, 17 X 18 Y 20, 15 X 14 Y 18, 14 X 17-A Y 21, 23 X 14 Y 18, 17-A X 16 Y 18, 17-A X 18 Y 20, 17-A X 14 Y 18 CONSTRUCCION DE SISTEMA DE DRENAJE PLUVIAL</v>
      </c>
      <c r="Q613" s="22" t="str">
        <f t="shared" si="19"/>
        <v>9 PZA</v>
      </c>
    </row>
    <row r="614" spans="1:17" ht="60" x14ac:dyDescent="0.25">
      <c r="A614" s="42" t="s">
        <v>2433</v>
      </c>
      <c r="B614" s="35" t="s">
        <v>114</v>
      </c>
      <c r="C614" s="36" t="s">
        <v>25</v>
      </c>
      <c r="D614" s="37" t="s">
        <v>798</v>
      </c>
      <c r="E614" s="36" t="s">
        <v>143</v>
      </c>
      <c r="F614" s="38" t="s">
        <v>112</v>
      </c>
      <c r="G614" s="38">
        <v>13</v>
      </c>
      <c r="H614" s="38">
        <v>18</v>
      </c>
      <c r="I614" s="38">
        <v>31</v>
      </c>
      <c r="J614" s="37" t="s">
        <v>799</v>
      </c>
      <c r="K614" s="39">
        <v>9992313216</v>
      </c>
      <c r="L614" s="38" t="s">
        <v>800</v>
      </c>
      <c r="M614" s="40">
        <v>9</v>
      </c>
      <c r="N614" s="41">
        <v>8</v>
      </c>
      <c r="O614" s="41">
        <v>198039.84</v>
      </c>
      <c r="P614" s="22" t="str">
        <f t="shared" si="18"/>
        <v>221-01-0579 COM. CHABLEKAL CONOCIDA COMO CALLE 15 X 28, 28 X 15 AL NORTE, 28 X 15 Y 17-A CONSTRUCCION DE SISTEMA DE DRENAJE PLUVIAL</v>
      </c>
      <c r="Q614" s="22" t="str">
        <f t="shared" si="19"/>
        <v>8 PZA</v>
      </c>
    </row>
    <row r="615" spans="1:17" ht="72" x14ac:dyDescent="0.25">
      <c r="A615" s="42" t="s">
        <v>2434</v>
      </c>
      <c r="B615" s="35" t="s">
        <v>114</v>
      </c>
      <c r="C615" s="36" t="s">
        <v>44</v>
      </c>
      <c r="D615" s="37" t="s">
        <v>2435</v>
      </c>
      <c r="E615" s="36" t="s">
        <v>143</v>
      </c>
      <c r="F615" s="38" t="s">
        <v>112</v>
      </c>
      <c r="G615" s="38">
        <v>54</v>
      </c>
      <c r="H615" s="38">
        <v>58</v>
      </c>
      <c r="I615" s="38">
        <v>112</v>
      </c>
      <c r="J615" s="37" t="s">
        <v>2436</v>
      </c>
      <c r="K615" s="39" t="s">
        <v>2437</v>
      </c>
      <c r="L615" s="38" t="s">
        <v>2438</v>
      </c>
      <c r="M615" s="40">
        <v>32</v>
      </c>
      <c r="N615" s="41">
        <v>8</v>
      </c>
      <c r="O615" s="41">
        <v>198039.84</v>
      </c>
      <c r="P615" s="22" t="str">
        <f t="shared" si="18"/>
        <v>221-01-0567 COM. CHOLUL CALLE 17 X 22 Y 24, 26 X 17 Y 19, 23 X 28 Y 32, 23 X 26 Y 28, 27 X 22 Y 24 CONSTRUCCION DE SISTEMA DE DRENAJE PLUVIAL</v>
      </c>
      <c r="Q615" s="22" t="str">
        <f t="shared" si="19"/>
        <v>8 PZA</v>
      </c>
    </row>
    <row r="616" spans="1:17" ht="48" x14ac:dyDescent="0.25">
      <c r="A616" s="42" t="s">
        <v>2439</v>
      </c>
      <c r="B616" s="35" t="s">
        <v>114</v>
      </c>
      <c r="C616" s="36" t="s">
        <v>44</v>
      </c>
      <c r="D616" s="37" t="s">
        <v>2440</v>
      </c>
      <c r="E616" s="36" t="s">
        <v>143</v>
      </c>
      <c r="F616" s="38" t="s">
        <v>112</v>
      </c>
      <c r="G616" s="38">
        <v>7</v>
      </c>
      <c r="H616" s="38">
        <v>7</v>
      </c>
      <c r="I616" s="38">
        <v>14</v>
      </c>
      <c r="J616" s="37" t="s">
        <v>2436</v>
      </c>
      <c r="K616" s="39" t="s">
        <v>2437</v>
      </c>
      <c r="L616" s="38" t="s">
        <v>2438</v>
      </c>
      <c r="M616" s="40">
        <v>4</v>
      </c>
      <c r="N616" s="41">
        <v>1</v>
      </c>
      <c r="O616" s="41">
        <v>24754.98</v>
      </c>
      <c r="P616" s="22" t="str">
        <f t="shared" si="18"/>
        <v>221-01-0536 COM. CHOLUL CALLE 21 X 16 Y 18 CONSTRUCCION DE SISTEMA DE DRENAJE PLUVIAL</v>
      </c>
      <c r="Q616" s="22" t="str">
        <f t="shared" si="19"/>
        <v>1 PZA</v>
      </c>
    </row>
    <row r="617" spans="1:17" ht="48" x14ac:dyDescent="0.25">
      <c r="A617" s="42" t="s">
        <v>2441</v>
      </c>
      <c r="B617" s="35" t="s">
        <v>114</v>
      </c>
      <c r="C617" s="36" t="s">
        <v>44</v>
      </c>
      <c r="D617" s="37" t="s">
        <v>2442</v>
      </c>
      <c r="E617" s="36" t="s">
        <v>143</v>
      </c>
      <c r="F617" s="38" t="s">
        <v>112</v>
      </c>
      <c r="G617" s="38">
        <v>7</v>
      </c>
      <c r="H617" s="38">
        <v>7</v>
      </c>
      <c r="I617" s="38">
        <v>14</v>
      </c>
      <c r="J617" s="37" t="s">
        <v>2436</v>
      </c>
      <c r="K617" s="39" t="s">
        <v>2437</v>
      </c>
      <c r="L617" s="38" t="s">
        <v>2438</v>
      </c>
      <c r="M617" s="40">
        <v>4</v>
      </c>
      <c r="N617" s="41">
        <v>1</v>
      </c>
      <c r="O617" s="41">
        <v>24754.98</v>
      </c>
      <c r="P617" s="22" t="str">
        <f t="shared" si="18"/>
        <v>221-01-0537 COM. CHOLUL CALLE 27 X 12 Y 12-C CONSTRUCCION DE SISTEMA DE DRENAJE PLUVIAL</v>
      </c>
      <c r="Q617" s="22" t="str">
        <f t="shared" si="19"/>
        <v>1 PZA</v>
      </c>
    </row>
    <row r="618" spans="1:17" ht="48" x14ac:dyDescent="0.25">
      <c r="A618" s="42" t="s">
        <v>2443</v>
      </c>
      <c r="B618" s="35" t="s">
        <v>114</v>
      </c>
      <c r="C618" s="36" t="s">
        <v>44</v>
      </c>
      <c r="D618" s="37" t="s">
        <v>2444</v>
      </c>
      <c r="E618" s="36" t="s">
        <v>143</v>
      </c>
      <c r="F618" s="38" t="s">
        <v>112</v>
      </c>
      <c r="G618" s="38">
        <v>13</v>
      </c>
      <c r="H618" s="38">
        <v>15</v>
      </c>
      <c r="I618" s="38">
        <v>28</v>
      </c>
      <c r="J618" s="37" t="s">
        <v>2436</v>
      </c>
      <c r="K618" s="39" t="s">
        <v>2437</v>
      </c>
      <c r="L618" s="38" t="s">
        <v>2438</v>
      </c>
      <c r="M618" s="40">
        <v>8</v>
      </c>
      <c r="N618" s="41">
        <v>2</v>
      </c>
      <c r="O618" s="41">
        <v>49509.96</v>
      </c>
      <c r="P618" s="22" t="str">
        <f t="shared" si="18"/>
        <v>221-01-0568 COM. CHOLUL CALLE 27 X 18-A Y 20, 25 X 18 Y 20 CONSTRUCCION DE SISTEMA DE DRENAJE PLUVIAL</v>
      </c>
      <c r="Q618" s="22" t="str">
        <f t="shared" si="19"/>
        <v>2 PZA</v>
      </c>
    </row>
    <row r="619" spans="1:17" ht="48" x14ac:dyDescent="0.25">
      <c r="A619" s="42" t="s">
        <v>2445</v>
      </c>
      <c r="B619" s="35" t="s">
        <v>114</v>
      </c>
      <c r="C619" s="36" t="s">
        <v>44</v>
      </c>
      <c r="D619" s="37" t="s">
        <v>2446</v>
      </c>
      <c r="E619" s="36" t="s">
        <v>143</v>
      </c>
      <c r="F619" s="38" t="s">
        <v>112</v>
      </c>
      <c r="G619" s="38">
        <v>7</v>
      </c>
      <c r="H619" s="38">
        <v>7</v>
      </c>
      <c r="I619" s="38">
        <v>14</v>
      </c>
      <c r="J619" s="37" t="s">
        <v>2436</v>
      </c>
      <c r="K619" s="39" t="s">
        <v>2437</v>
      </c>
      <c r="L619" s="38" t="s">
        <v>2438</v>
      </c>
      <c r="M619" s="40">
        <v>4</v>
      </c>
      <c r="N619" s="41">
        <v>1</v>
      </c>
      <c r="O619" s="41">
        <v>24754.98</v>
      </c>
      <c r="P619" s="22" t="str">
        <f t="shared" si="18"/>
        <v>221-01-0538 COM. CHOLUL CALLE 34 X 19 Y 21 CONSTRUCCION DE SISTEMA DE DRENAJE PLUVIAL</v>
      </c>
      <c r="Q619" s="22" t="str">
        <f t="shared" si="19"/>
        <v>1 PZA</v>
      </c>
    </row>
    <row r="620" spans="1:17" ht="60" x14ac:dyDescent="0.25">
      <c r="A620" s="42" t="s">
        <v>2447</v>
      </c>
      <c r="B620" s="35" t="s">
        <v>114</v>
      </c>
      <c r="C620" s="36" t="s">
        <v>44</v>
      </c>
      <c r="D620" s="37" t="s">
        <v>2448</v>
      </c>
      <c r="E620" s="36" t="s">
        <v>143</v>
      </c>
      <c r="F620" s="38" t="s">
        <v>112</v>
      </c>
      <c r="G620" s="38">
        <v>13</v>
      </c>
      <c r="H620" s="38">
        <v>15</v>
      </c>
      <c r="I620" s="38">
        <v>28</v>
      </c>
      <c r="J620" s="37" t="s">
        <v>2436</v>
      </c>
      <c r="K620" s="39" t="s">
        <v>2437</v>
      </c>
      <c r="L620" s="38" t="s">
        <v>2438</v>
      </c>
      <c r="M620" s="40">
        <v>8</v>
      </c>
      <c r="N620" s="41">
        <v>2</v>
      </c>
      <c r="O620" s="41">
        <v>49509.96</v>
      </c>
      <c r="P620" s="22" t="str">
        <f t="shared" si="18"/>
        <v>221-01-0571 COM. CHOLUL CALLE 21-B X 8 Y 10, 8 X 21 Y 21-B (COL GUADALUPE CHOLUL) CONSTRUCCION DE SISTEMA DE DRENAJE PLUVIAL</v>
      </c>
      <c r="Q620" s="22" t="str">
        <f t="shared" si="19"/>
        <v>2 PZA</v>
      </c>
    </row>
    <row r="621" spans="1:17" ht="48" x14ac:dyDescent="0.25">
      <c r="A621" s="42" t="s">
        <v>2449</v>
      </c>
      <c r="B621" s="35" t="s">
        <v>114</v>
      </c>
      <c r="C621" s="36" t="s">
        <v>44</v>
      </c>
      <c r="D621" s="37" t="s">
        <v>2450</v>
      </c>
      <c r="E621" s="36" t="s">
        <v>143</v>
      </c>
      <c r="F621" s="38" t="s">
        <v>112</v>
      </c>
      <c r="G621" s="38">
        <v>7</v>
      </c>
      <c r="H621" s="38">
        <v>7</v>
      </c>
      <c r="I621" s="38">
        <v>14</v>
      </c>
      <c r="J621" s="37" t="s">
        <v>2436</v>
      </c>
      <c r="K621" s="39" t="s">
        <v>2437</v>
      </c>
      <c r="L621" s="38" t="s">
        <v>2438</v>
      </c>
      <c r="M621" s="40">
        <v>4</v>
      </c>
      <c r="N621" s="41">
        <v>1</v>
      </c>
      <c r="O621" s="41">
        <v>24754.98</v>
      </c>
      <c r="P621" s="22" t="str">
        <f t="shared" si="18"/>
        <v>221-01-0578 COM. CHOLUL CALLE 14  X 21-C Y 23 (COL GUADALUPE CHOLUL) CONSTRUCCION DE SISTEMA DE DRENAJE PLUVIAL</v>
      </c>
      <c r="Q621" s="22" t="str">
        <f t="shared" si="19"/>
        <v>1 PZA</v>
      </c>
    </row>
    <row r="622" spans="1:17" ht="36" x14ac:dyDescent="0.25">
      <c r="A622" s="42" t="s">
        <v>2451</v>
      </c>
      <c r="B622" s="35" t="s">
        <v>114</v>
      </c>
      <c r="C622" s="36" t="s">
        <v>44</v>
      </c>
      <c r="D622" s="37" t="s">
        <v>2452</v>
      </c>
      <c r="E622" s="36" t="s">
        <v>143</v>
      </c>
      <c r="F622" s="38" t="s">
        <v>112</v>
      </c>
      <c r="G622" s="38">
        <v>11</v>
      </c>
      <c r="H622" s="38">
        <v>12</v>
      </c>
      <c r="I622" s="38">
        <v>23</v>
      </c>
      <c r="J622" s="37" t="s">
        <v>803</v>
      </c>
      <c r="K622" s="39">
        <v>9994817908</v>
      </c>
      <c r="L622" s="38" t="s">
        <v>804</v>
      </c>
      <c r="M622" s="40">
        <v>13</v>
      </c>
      <c r="N622" s="41">
        <v>8</v>
      </c>
      <c r="O622" s="41">
        <v>198039.84</v>
      </c>
      <c r="P622" s="22" t="str">
        <f t="shared" si="18"/>
        <v>221-01-0238 COM. CHOLUL CALLE 28 X 27 Y 29-B  CONSTRUCCION DE SISTEMA DE DRENAJE PLUVIAL</v>
      </c>
      <c r="Q622" s="22" t="str">
        <f t="shared" si="19"/>
        <v>8 PZA</v>
      </c>
    </row>
    <row r="623" spans="1:17" ht="48" x14ac:dyDescent="0.25">
      <c r="A623" s="42" t="s">
        <v>2453</v>
      </c>
      <c r="B623" s="35" t="s">
        <v>114</v>
      </c>
      <c r="C623" s="36" t="s">
        <v>21</v>
      </c>
      <c r="D623" s="37" t="s">
        <v>2454</v>
      </c>
      <c r="E623" s="36" t="s">
        <v>143</v>
      </c>
      <c r="F623" s="38" t="s">
        <v>112</v>
      </c>
      <c r="G623" s="38">
        <v>20</v>
      </c>
      <c r="H623" s="38">
        <v>22</v>
      </c>
      <c r="I623" s="38">
        <v>42</v>
      </c>
      <c r="J623" s="37" t="s">
        <v>2455</v>
      </c>
      <c r="K623" s="39">
        <v>9991517394</v>
      </c>
      <c r="L623" s="38" t="s">
        <v>2456</v>
      </c>
      <c r="M623" s="40">
        <v>12</v>
      </c>
      <c r="N623" s="41">
        <v>3</v>
      </c>
      <c r="O623" s="41">
        <v>74264.94</v>
      </c>
      <c r="P623" s="22" t="str">
        <f t="shared" si="18"/>
        <v>221-01-0575 COM. DZIDZILCHE CALLE 18 X 21 Y 23, 18 X 19-B Y 21, 19-B X 16 Y 18 CONSTRUCCION DE SISTEMA DE DRENAJE PLUVIAL</v>
      </c>
      <c r="Q623" s="22" t="str">
        <f t="shared" si="19"/>
        <v>3 PZA</v>
      </c>
    </row>
    <row r="624" spans="1:17" ht="84" x14ac:dyDescent="0.25">
      <c r="A624" s="42" t="s">
        <v>2457</v>
      </c>
      <c r="B624" s="35" t="s">
        <v>114</v>
      </c>
      <c r="C624" s="36" t="s">
        <v>21</v>
      </c>
      <c r="D624" s="37" t="s">
        <v>810</v>
      </c>
      <c r="E624" s="36" t="s">
        <v>143</v>
      </c>
      <c r="F624" s="38" t="s">
        <v>112</v>
      </c>
      <c r="G624" s="38">
        <v>6</v>
      </c>
      <c r="H624" s="38">
        <v>10</v>
      </c>
      <c r="I624" s="38">
        <v>16</v>
      </c>
      <c r="J624" s="37" t="s">
        <v>811</v>
      </c>
      <c r="K624" s="39">
        <v>9992214980</v>
      </c>
      <c r="L624" s="38" t="s">
        <v>812</v>
      </c>
      <c r="M624" s="40">
        <v>3</v>
      </c>
      <c r="N624" s="41">
        <v>4</v>
      </c>
      <c r="O624" s="41">
        <v>99019.92</v>
      </c>
      <c r="P624" s="22" t="str">
        <f t="shared" si="18"/>
        <v>221-01-0581 COM. DZIDZILCHE CALLE 25 X 18 AL ORIENTE HASTA LA CASA DE ANA ROSA DORANTES NOVELO CONSTRUCCION DE SISTEMA DE DRENAJE PLUVIAL</v>
      </c>
      <c r="Q624" s="22" t="str">
        <f t="shared" si="19"/>
        <v>4 PZA</v>
      </c>
    </row>
    <row r="625" spans="1:17" ht="36" x14ac:dyDescent="0.25">
      <c r="A625" s="42" t="s">
        <v>2458</v>
      </c>
      <c r="B625" s="35" t="s">
        <v>114</v>
      </c>
      <c r="C625" s="36" t="s">
        <v>21</v>
      </c>
      <c r="D625" s="37" t="s">
        <v>2459</v>
      </c>
      <c r="E625" s="36" t="s">
        <v>143</v>
      </c>
      <c r="F625" s="38" t="s">
        <v>112</v>
      </c>
      <c r="G625" s="38">
        <v>5</v>
      </c>
      <c r="H625" s="38">
        <v>5</v>
      </c>
      <c r="I625" s="38">
        <v>10</v>
      </c>
      <c r="J625" s="37" t="s">
        <v>2056</v>
      </c>
      <c r="K625" s="39">
        <v>9991051333</v>
      </c>
      <c r="L625" s="38" t="s">
        <v>2057</v>
      </c>
      <c r="M625" s="40">
        <v>2</v>
      </c>
      <c r="N625" s="41">
        <v>2</v>
      </c>
      <c r="O625" s="41">
        <v>49509.96</v>
      </c>
      <c r="P625" s="22" t="str">
        <f t="shared" si="18"/>
        <v>221-01-0587 COM. DZIDZILCHE CALLE 29 X 18 Y 20 CONSTRUCCION DE SISTEMA DE DRENAJE PLUVIAL</v>
      </c>
      <c r="Q625" s="22" t="str">
        <f t="shared" si="19"/>
        <v>2 PZA</v>
      </c>
    </row>
    <row r="626" spans="1:17" ht="36" x14ac:dyDescent="0.25">
      <c r="A626" s="42" t="s">
        <v>2460</v>
      </c>
      <c r="B626" s="35" t="s">
        <v>114</v>
      </c>
      <c r="C626" s="36" t="s">
        <v>21</v>
      </c>
      <c r="D626" s="37" t="s">
        <v>806</v>
      </c>
      <c r="E626" s="36" t="s">
        <v>143</v>
      </c>
      <c r="F626" s="38" t="s">
        <v>112</v>
      </c>
      <c r="G626" s="38">
        <v>14</v>
      </c>
      <c r="H626" s="38">
        <v>21</v>
      </c>
      <c r="I626" s="38">
        <v>35</v>
      </c>
      <c r="J626" s="37" t="s">
        <v>807</v>
      </c>
      <c r="K626" s="39">
        <v>9993101047</v>
      </c>
      <c r="L626" s="38" t="s">
        <v>808</v>
      </c>
      <c r="M626" s="40">
        <v>7</v>
      </c>
      <c r="N626" s="41">
        <v>8</v>
      </c>
      <c r="O626" s="41">
        <v>198039.84</v>
      </c>
      <c r="P626" s="22" t="str">
        <f t="shared" si="18"/>
        <v>221-01-0584 COM. DZIDZILCHE CALLE 27 X 18 Y 20, 27 X 20 Y 22 CONSTRUCCION DE SISTEMA DE DRENAJE PLUVIAL</v>
      </c>
      <c r="Q626" s="22" t="str">
        <f t="shared" si="19"/>
        <v>8 PZA</v>
      </c>
    </row>
    <row r="627" spans="1:17" ht="36" x14ac:dyDescent="0.25">
      <c r="A627" s="42" t="s">
        <v>2461</v>
      </c>
      <c r="B627" s="35" t="s">
        <v>114</v>
      </c>
      <c r="C627" s="36" t="s">
        <v>16</v>
      </c>
      <c r="D627" s="37" t="s">
        <v>814</v>
      </c>
      <c r="E627" s="36" t="s">
        <v>143</v>
      </c>
      <c r="F627" s="38" t="s">
        <v>112</v>
      </c>
      <c r="G627" s="38">
        <v>6</v>
      </c>
      <c r="H627" s="38">
        <v>4</v>
      </c>
      <c r="I627" s="38">
        <v>10</v>
      </c>
      <c r="J627" s="37" t="s">
        <v>815</v>
      </c>
      <c r="K627" s="39">
        <v>9991651018</v>
      </c>
      <c r="L627" s="38" t="s">
        <v>816</v>
      </c>
      <c r="M627" s="40"/>
      <c r="N627" s="41">
        <v>2</v>
      </c>
      <c r="O627" s="41">
        <v>49509.96</v>
      </c>
      <c r="P627" s="22" t="str">
        <f t="shared" si="18"/>
        <v>221-01-0399 COM. DZUNUNCAN CALLE 22 X 23 Y 25 CONSTRUCCION DE SISTEMA DE DRENAJE PLUVIAL</v>
      </c>
      <c r="Q627" s="22" t="str">
        <f t="shared" si="19"/>
        <v>2 PZA</v>
      </c>
    </row>
    <row r="628" spans="1:17" ht="36" x14ac:dyDescent="0.25">
      <c r="A628" s="42" t="s">
        <v>2462</v>
      </c>
      <c r="B628" s="35" t="s">
        <v>114</v>
      </c>
      <c r="C628" s="36" t="s">
        <v>22</v>
      </c>
      <c r="D628" s="37" t="s">
        <v>2463</v>
      </c>
      <c r="E628" s="36" t="s">
        <v>143</v>
      </c>
      <c r="F628" s="38" t="s">
        <v>112</v>
      </c>
      <c r="G628" s="38">
        <v>113</v>
      </c>
      <c r="H628" s="38">
        <v>123</v>
      </c>
      <c r="I628" s="38">
        <v>236</v>
      </c>
      <c r="J628" s="37" t="s">
        <v>2464</v>
      </c>
      <c r="K628" s="39">
        <v>9991383211</v>
      </c>
      <c r="L628" s="38" t="s">
        <v>2465</v>
      </c>
      <c r="M628" s="40">
        <v>193</v>
      </c>
      <c r="N628" s="41">
        <v>8</v>
      </c>
      <c r="O628" s="41">
        <v>198039.84</v>
      </c>
      <c r="P628" s="22" t="str">
        <f t="shared" si="18"/>
        <v>221-01-0463 COM. KOMCHEN CALLE 22 X 31 Y 35, 22 X 35 Y 37 CONSTRUCCION DE SISTEMA DE DRENAJE PLUVIAL</v>
      </c>
      <c r="Q628" s="22" t="str">
        <f t="shared" si="19"/>
        <v>8 PZA</v>
      </c>
    </row>
    <row r="629" spans="1:17" ht="36" x14ac:dyDescent="0.25">
      <c r="A629" s="42" t="s">
        <v>2466</v>
      </c>
      <c r="B629" s="35" t="s">
        <v>114</v>
      </c>
      <c r="C629" s="36" t="s">
        <v>22</v>
      </c>
      <c r="D629" s="37" t="s">
        <v>2467</v>
      </c>
      <c r="E629" s="36" t="s">
        <v>143</v>
      </c>
      <c r="F629" s="38" t="s">
        <v>112</v>
      </c>
      <c r="G629" s="38">
        <v>21</v>
      </c>
      <c r="H629" s="38">
        <v>15</v>
      </c>
      <c r="I629" s="38">
        <v>36</v>
      </c>
      <c r="J629" s="37" t="s">
        <v>2468</v>
      </c>
      <c r="K629" s="39">
        <v>9991613863</v>
      </c>
      <c r="L629" s="38" t="s">
        <v>2469</v>
      </c>
      <c r="M629" s="40">
        <v>10</v>
      </c>
      <c r="N629" s="41">
        <v>4</v>
      </c>
      <c r="O629" s="41">
        <v>99019.92</v>
      </c>
      <c r="P629" s="22" t="str">
        <f t="shared" si="18"/>
        <v>221-01-0461 COM. KOMCHEN CALLE 35 X 28 Y 30 CONSTRUCCION DE SISTEMA DE DRENAJE PLUVIAL</v>
      </c>
      <c r="Q629" s="22" t="str">
        <f t="shared" si="19"/>
        <v>4 PZA</v>
      </c>
    </row>
    <row r="630" spans="1:17" ht="36" x14ac:dyDescent="0.25">
      <c r="A630" s="42" t="s">
        <v>2470</v>
      </c>
      <c r="B630" s="35" t="s">
        <v>114</v>
      </c>
      <c r="C630" s="36" t="s">
        <v>15</v>
      </c>
      <c r="D630" s="37" t="s">
        <v>2471</v>
      </c>
      <c r="E630" s="36" t="s">
        <v>143</v>
      </c>
      <c r="F630" s="38" t="s">
        <v>112</v>
      </c>
      <c r="G630" s="38">
        <v>10</v>
      </c>
      <c r="H630" s="38">
        <v>8</v>
      </c>
      <c r="I630" s="38">
        <v>18</v>
      </c>
      <c r="J630" s="37" t="s">
        <v>2472</v>
      </c>
      <c r="K630" s="39" t="s">
        <v>2473</v>
      </c>
      <c r="L630" s="38" t="s">
        <v>2474</v>
      </c>
      <c r="M630" s="40">
        <v>4</v>
      </c>
      <c r="N630" s="41">
        <v>1</v>
      </c>
      <c r="O630" s="41">
        <v>24754.98</v>
      </c>
      <c r="P630" s="22" t="str">
        <f t="shared" si="18"/>
        <v>221-01-0305 COM. MOLAS CALLE 24 X 21 Y 23 CONSTRUCCION DE SISTEMA DE DRENAJE PLUVIAL</v>
      </c>
      <c r="Q630" s="22" t="str">
        <f t="shared" si="19"/>
        <v>1 PZA</v>
      </c>
    </row>
    <row r="631" spans="1:17" ht="36" x14ac:dyDescent="0.25">
      <c r="A631" s="42" t="s">
        <v>2475</v>
      </c>
      <c r="B631" s="35" t="s">
        <v>114</v>
      </c>
      <c r="C631" s="36" t="s">
        <v>15</v>
      </c>
      <c r="D631" s="37" t="s">
        <v>818</v>
      </c>
      <c r="E631" s="36" t="s">
        <v>143</v>
      </c>
      <c r="F631" s="38" t="s">
        <v>112</v>
      </c>
      <c r="G631" s="38">
        <v>19</v>
      </c>
      <c r="H631" s="38">
        <v>15</v>
      </c>
      <c r="I631" s="38">
        <v>34</v>
      </c>
      <c r="J631" s="37" t="s">
        <v>819</v>
      </c>
      <c r="K631" s="39">
        <v>9992017107</v>
      </c>
      <c r="L631" s="38" t="s">
        <v>820</v>
      </c>
      <c r="M631" s="40">
        <v>9</v>
      </c>
      <c r="N631" s="41">
        <v>6</v>
      </c>
      <c r="O631" s="41">
        <v>148529.88</v>
      </c>
      <c r="P631" s="22" t="str">
        <f t="shared" si="18"/>
        <v>221-01-0257 COM. MOLAS CALLE 14-A X 23 Y 23-A, 14-A X 23-A Y 25 CONSTRUCCION DE SISTEMA DE DRENAJE PLUVIAL</v>
      </c>
      <c r="Q631" s="22" t="str">
        <f t="shared" si="19"/>
        <v>6 PZA</v>
      </c>
    </row>
    <row r="632" spans="1:17" ht="84" x14ac:dyDescent="0.25">
      <c r="A632" s="42" t="s">
        <v>2476</v>
      </c>
      <c r="B632" s="35" t="s">
        <v>114</v>
      </c>
      <c r="C632" s="36" t="s">
        <v>2369</v>
      </c>
      <c r="D632" s="37" t="s">
        <v>2477</v>
      </c>
      <c r="E632" s="36" t="s">
        <v>143</v>
      </c>
      <c r="F632" s="38" t="s">
        <v>112</v>
      </c>
      <c r="G632" s="38">
        <v>27</v>
      </c>
      <c r="H632" s="38">
        <v>29</v>
      </c>
      <c r="I632" s="38">
        <v>56</v>
      </c>
      <c r="J632" s="37" t="s">
        <v>2371</v>
      </c>
      <c r="K632" s="39" t="s">
        <v>2372</v>
      </c>
      <c r="L632" s="38" t="s">
        <v>2373</v>
      </c>
      <c r="M632" s="40">
        <v>16</v>
      </c>
      <c r="N632" s="41">
        <v>4</v>
      </c>
      <c r="O632" s="41">
        <v>99019.92</v>
      </c>
      <c r="P632" s="22" t="str">
        <f t="shared" si="18"/>
        <v>221-01-0573 COM. PETAC CALLE 21 X 20-B Y 22, 21 X 20-A Y 22, CONOCIDA COMO CALLE 18 X 21 AL NORTE CONSTRUCCION DE SISTEMA DE DRENAJE PLUVIAL</v>
      </c>
      <c r="Q632" s="22" t="str">
        <f t="shared" si="19"/>
        <v>4 PZA</v>
      </c>
    </row>
    <row r="633" spans="1:17" ht="48" x14ac:dyDescent="0.25">
      <c r="A633" s="42" t="s">
        <v>2478</v>
      </c>
      <c r="B633" s="35" t="s">
        <v>114</v>
      </c>
      <c r="C633" s="36" t="s">
        <v>42</v>
      </c>
      <c r="D633" s="37" t="s">
        <v>2479</v>
      </c>
      <c r="E633" s="36" t="s">
        <v>143</v>
      </c>
      <c r="F633" s="38" t="s">
        <v>112</v>
      </c>
      <c r="G633" s="38">
        <v>20</v>
      </c>
      <c r="H633" s="38">
        <v>22</v>
      </c>
      <c r="I633" s="38">
        <v>42</v>
      </c>
      <c r="J633" s="37" t="s">
        <v>2480</v>
      </c>
      <c r="K633" s="39" t="s">
        <v>2481</v>
      </c>
      <c r="L633" s="38" t="s">
        <v>2482</v>
      </c>
      <c r="M633" s="40">
        <v>12</v>
      </c>
      <c r="N633" s="41">
        <v>3</v>
      </c>
      <c r="O633" s="41">
        <v>74264.94</v>
      </c>
      <c r="P633" s="22" t="str">
        <f t="shared" si="18"/>
        <v>221-01-0530 COM. SAC NICTE CALLE 25 X 20 Y 22, 20 X 21 Y 23, 21 X 20 AL ORIENTE CONSTRUCCION DE SISTEMA DE DRENAJE PLUVIAL</v>
      </c>
      <c r="Q633" s="22" t="str">
        <f t="shared" si="19"/>
        <v>3 PZA</v>
      </c>
    </row>
    <row r="634" spans="1:17" ht="36" x14ac:dyDescent="0.25">
      <c r="A634" s="42" t="s">
        <v>2483</v>
      </c>
      <c r="B634" s="35" t="s">
        <v>114</v>
      </c>
      <c r="C634" s="36" t="s">
        <v>43</v>
      </c>
      <c r="D634" s="37" t="s">
        <v>2484</v>
      </c>
      <c r="E634" s="36" t="s">
        <v>143</v>
      </c>
      <c r="F634" s="38" t="s">
        <v>112</v>
      </c>
      <c r="G634" s="38">
        <v>13</v>
      </c>
      <c r="H634" s="38">
        <v>15</v>
      </c>
      <c r="I634" s="38">
        <v>28</v>
      </c>
      <c r="J634" s="37" t="s">
        <v>2485</v>
      </c>
      <c r="K634" s="39" t="s">
        <v>135</v>
      </c>
      <c r="L634" s="38" t="s">
        <v>2486</v>
      </c>
      <c r="M634" s="40">
        <v>8</v>
      </c>
      <c r="N634" s="41">
        <v>2</v>
      </c>
      <c r="O634" s="41">
        <v>49509.96</v>
      </c>
      <c r="P634" s="22" t="str">
        <f t="shared" si="18"/>
        <v>221-01-0533 COM. SAN ANTONIO TZACALA CALLE 19  X 18-A Y 20, 19 X 20 Y 22 CONSTRUCCION DE SISTEMA DE DRENAJE PLUVIAL</v>
      </c>
      <c r="Q634" s="22" t="str">
        <f t="shared" si="19"/>
        <v>2 PZA</v>
      </c>
    </row>
    <row r="635" spans="1:17" ht="72" x14ac:dyDescent="0.25">
      <c r="A635" s="42" t="s">
        <v>2487</v>
      </c>
      <c r="B635" s="35" t="s">
        <v>114</v>
      </c>
      <c r="C635" s="36" t="s">
        <v>10</v>
      </c>
      <c r="D635" s="37" t="s">
        <v>2488</v>
      </c>
      <c r="E635" s="36" t="s">
        <v>143</v>
      </c>
      <c r="F635" s="38" t="s">
        <v>112</v>
      </c>
      <c r="G635" s="38">
        <v>34</v>
      </c>
      <c r="H635" s="38">
        <v>36</v>
      </c>
      <c r="I635" s="38">
        <v>70</v>
      </c>
      <c r="J635" s="37" t="s">
        <v>2376</v>
      </c>
      <c r="K635" s="39">
        <v>9991645513</v>
      </c>
      <c r="L635" s="38" t="s">
        <v>2377</v>
      </c>
      <c r="M635" s="40">
        <v>34</v>
      </c>
      <c r="N635" s="41">
        <v>5</v>
      </c>
      <c r="O635" s="41">
        <v>123774.90000000001</v>
      </c>
      <c r="P635" s="22" t="str">
        <f t="shared" si="18"/>
        <v>221-01-0082 COM. SAN JOSE TZAL CALLE 16 X 21 Y 21-A, 21 X 14 Y 16, 23 X 10 Y 10-A, 10 X 21 Y 23, 20-A X 15-C Y 19 CONSTRUCCION DE SISTEMA DE DRENAJE PLUVIAL</v>
      </c>
      <c r="Q635" s="22" t="str">
        <f t="shared" si="19"/>
        <v>5 PZA</v>
      </c>
    </row>
    <row r="636" spans="1:17" ht="24" x14ac:dyDescent="0.25">
      <c r="A636" s="42" t="s">
        <v>2489</v>
      </c>
      <c r="B636" s="35" t="s">
        <v>114</v>
      </c>
      <c r="C636" s="36" t="s">
        <v>14</v>
      </c>
      <c r="D636" s="37" t="s">
        <v>822</v>
      </c>
      <c r="E636" s="36" t="s">
        <v>143</v>
      </c>
      <c r="F636" s="38" t="s">
        <v>112</v>
      </c>
      <c r="G636" s="38">
        <v>8</v>
      </c>
      <c r="H636" s="38">
        <v>5</v>
      </c>
      <c r="I636" s="38">
        <v>13</v>
      </c>
      <c r="J636" s="37" t="s">
        <v>823</v>
      </c>
      <c r="K636" s="39">
        <v>9992380640</v>
      </c>
      <c r="L636" s="38" t="s">
        <v>824</v>
      </c>
      <c r="M636" s="40">
        <v>4</v>
      </c>
      <c r="N636" s="41">
        <v>4</v>
      </c>
      <c r="O636" s="41">
        <v>99019.92</v>
      </c>
      <c r="P636" s="22" t="str">
        <f t="shared" si="18"/>
        <v>221-01-0525 COM. SAN MATIAS COSGAYA CALLE 16 X 17 Y 19 CONSTRUCCION DE SISTEMA DE DRENAJE PLUVIAL</v>
      </c>
      <c r="Q636" s="22" t="str">
        <f t="shared" si="19"/>
        <v>4 PZA</v>
      </c>
    </row>
    <row r="637" spans="1:17" ht="36" x14ac:dyDescent="0.25">
      <c r="A637" s="42" t="s">
        <v>2490</v>
      </c>
      <c r="B637" s="35" t="s">
        <v>114</v>
      </c>
      <c r="C637" s="36" t="s">
        <v>14</v>
      </c>
      <c r="D637" s="37" t="s">
        <v>826</v>
      </c>
      <c r="E637" s="36" t="s">
        <v>143</v>
      </c>
      <c r="F637" s="38" t="s">
        <v>112</v>
      </c>
      <c r="G637" s="38">
        <v>9</v>
      </c>
      <c r="H637" s="38">
        <v>7</v>
      </c>
      <c r="I637" s="38">
        <v>16</v>
      </c>
      <c r="J637" s="37" t="s">
        <v>827</v>
      </c>
      <c r="K637" s="39" t="s">
        <v>135</v>
      </c>
      <c r="L637" s="38" t="s">
        <v>828</v>
      </c>
      <c r="M637" s="40">
        <v>4</v>
      </c>
      <c r="N637" s="41">
        <v>4</v>
      </c>
      <c r="O637" s="41">
        <v>99019.92</v>
      </c>
      <c r="P637" s="22" t="str">
        <f t="shared" si="18"/>
        <v>221-01-0483 COM. SAN MATIAS COSGAYA CALLE 21 X 8 Y 10 CONSTRUCCION DE SISTEMA DE DRENAJE PLUVIAL</v>
      </c>
      <c r="Q637" s="22" t="str">
        <f t="shared" si="19"/>
        <v>4 PZA</v>
      </c>
    </row>
    <row r="638" spans="1:17" ht="36" x14ac:dyDescent="0.25">
      <c r="A638" s="42" t="s">
        <v>2491</v>
      </c>
      <c r="B638" s="35" t="s">
        <v>114</v>
      </c>
      <c r="C638" s="36" t="s">
        <v>14</v>
      </c>
      <c r="D638" s="37" t="s">
        <v>834</v>
      </c>
      <c r="E638" s="36" t="s">
        <v>143</v>
      </c>
      <c r="F638" s="38" t="s">
        <v>112</v>
      </c>
      <c r="G638" s="38">
        <v>13</v>
      </c>
      <c r="H638" s="38">
        <v>17</v>
      </c>
      <c r="I638" s="38">
        <v>30</v>
      </c>
      <c r="J638" s="37" t="s">
        <v>835</v>
      </c>
      <c r="K638" s="39">
        <v>9991931260</v>
      </c>
      <c r="L638" s="38" t="s">
        <v>836</v>
      </c>
      <c r="M638" s="40">
        <v>8</v>
      </c>
      <c r="N638" s="41">
        <v>10</v>
      </c>
      <c r="O638" s="41">
        <v>247549.80000000002</v>
      </c>
      <c r="P638" s="22" t="str">
        <f t="shared" si="18"/>
        <v>221-01-0487 COM. SAN MATIAS COSGAYA CALLE 15 X 4 Y 6, 6 X 11 Y 13, 6 X 13 Y 15 CONSTRUCCION DE SISTEMA DE DRENAJE PLUVIAL</v>
      </c>
      <c r="Q638" s="22" t="str">
        <f t="shared" si="19"/>
        <v>10 PZA</v>
      </c>
    </row>
    <row r="639" spans="1:17" ht="36" x14ac:dyDescent="0.25">
      <c r="A639" s="42" t="s">
        <v>2492</v>
      </c>
      <c r="B639" s="35" t="s">
        <v>114</v>
      </c>
      <c r="C639" s="36" t="s">
        <v>14</v>
      </c>
      <c r="D639" s="37" t="s">
        <v>830</v>
      </c>
      <c r="E639" s="36" t="s">
        <v>143</v>
      </c>
      <c r="F639" s="38" t="s">
        <v>112</v>
      </c>
      <c r="G639" s="38">
        <v>8</v>
      </c>
      <c r="H639" s="38">
        <v>5</v>
      </c>
      <c r="I639" s="38">
        <v>13</v>
      </c>
      <c r="J639" s="37" t="s">
        <v>831</v>
      </c>
      <c r="K639" s="39">
        <v>9991514986</v>
      </c>
      <c r="L639" s="38" t="s">
        <v>832</v>
      </c>
      <c r="M639" s="40">
        <v>3</v>
      </c>
      <c r="N639" s="41">
        <v>4</v>
      </c>
      <c r="O639" s="41">
        <v>99019.92</v>
      </c>
      <c r="P639" s="22" t="str">
        <f t="shared" si="18"/>
        <v>221-01-0485 COM. SAN MATIAS COSGAYA CALLE 13 X 20 Y 22 CONSTRUCCION DE SISTEMA DE DRENAJE PLUVIAL</v>
      </c>
      <c r="Q639" s="22" t="str">
        <f t="shared" si="19"/>
        <v>4 PZA</v>
      </c>
    </row>
    <row r="640" spans="1:17" ht="60" x14ac:dyDescent="0.25">
      <c r="A640" s="42" t="s">
        <v>2493</v>
      </c>
      <c r="B640" s="35" t="s">
        <v>114</v>
      </c>
      <c r="C640" s="36" t="s">
        <v>661</v>
      </c>
      <c r="D640" s="37" t="s">
        <v>2494</v>
      </c>
      <c r="E640" s="36" t="s">
        <v>143</v>
      </c>
      <c r="F640" s="38" t="s">
        <v>112</v>
      </c>
      <c r="G640" s="38">
        <v>34</v>
      </c>
      <c r="H640" s="38">
        <v>36</v>
      </c>
      <c r="I640" s="38">
        <v>70</v>
      </c>
      <c r="J640" s="37" t="s">
        <v>2495</v>
      </c>
      <c r="K640" s="39">
        <v>9994516006</v>
      </c>
      <c r="L640" s="38" t="s">
        <v>2381</v>
      </c>
      <c r="M640" s="40"/>
      <c r="N640" s="41">
        <v>5</v>
      </c>
      <c r="O640" s="41">
        <v>123774.90000000001</v>
      </c>
      <c r="P640" s="22" t="str">
        <f t="shared" si="18"/>
        <v>221-01-0402 COM. SANTA GERTRUDIS COPO CONOCIDA COMO CALLE 3 X 14 Y 16, 14 X 7 Y 7-B, 9 X 18 Y 22 CONSTRUCCION DE SISTEMA DE DRENAJE PLUVIAL</v>
      </c>
      <c r="Q640" s="22" t="str">
        <f t="shared" si="19"/>
        <v>5 PZA</v>
      </c>
    </row>
    <row r="641" spans="1:17" ht="60" x14ac:dyDescent="0.25">
      <c r="A641" s="42" t="s">
        <v>2496</v>
      </c>
      <c r="B641" s="35" t="s">
        <v>114</v>
      </c>
      <c r="C641" s="36" t="s">
        <v>661</v>
      </c>
      <c r="D641" s="37" t="s">
        <v>2497</v>
      </c>
      <c r="E641" s="36" t="s">
        <v>143</v>
      </c>
      <c r="F641" s="38" t="s">
        <v>112</v>
      </c>
      <c r="G641" s="38">
        <v>27</v>
      </c>
      <c r="H641" s="38">
        <v>29</v>
      </c>
      <c r="I641" s="38">
        <v>56</v>
      </c>
      <c r="J641" s="37" t="s">
        <v>2498</v>
      </c>
      <c r="K641" s="39" t="s">
        <v>2499</v>
      </c>
      <c r="L641" s="38" t="s">
        <v>2500</v>
      </c>
      <c r="M641" s="40">
        <v>16</v>
      </c>
      <c r="N641" s="41">
        <v>4</v>
      </c>
      <c r="O641" s="41">
        <v>99019.92</v>
      </c>
      <c r="P641" s="22" t="str">
        <f t="shared" si="18"/>
        <v>221-01-0577 COM. SANTA GERTRUDIS COPO CALLE 16  X 9 Y 11, 18 X 7-C Y 11, 7-C X 16-A Y 18, 7-B X 14-2 Y 14-A CONSTRUCCION DE SISTEMA DE DRENAJE PLUVIAL</v>
      </c>
      <c r="Q641" s="22" t="str">
        <f t="shared" si="19"/>
        <v>4 PZA</v>
      </c>
    </row>
    <row r="642" spans="1:17" ht="48" x14ac:dyDescent="0.25">
      <c r="A642" s="42" t="s">
        <v>2501</v>
      </c>
      <c r="B642" s="35" t="s">
        <v>114</v>
      </c>
      <c r="C642" s="36" t="s">
        <v>29</v>
      </c>
      <c r="D642" s="37" t="s">
        <v>838</v>
      </c>
      <c r="E642" s="36" t="s">
        <v>143</v>
      </c>
      <c r="F642" s="38" t="s">
        <v>112</v>
      </c>
      <c r="G642" s="38">
        <v>5</v>
      </c>
      <c r="H642" s="38">
        <v>7</v>
      </c>
      <c r="I642" s="38">
        <v>12</v>
      </c>
      <c r="J642" s="37" t="s">
        <v>839</v>
      </c>
      <c r="K642" s="39">
        <v>9994525678</v>
      </c>
      <c r="L642" s="38" t="s">
        <v>840</v>
      </c>
      <c r="M642" s="40">
        <v>3</v>
      </c>
      <c r="N642" s="41">
        <v>6</v>
      </c>
      <c r="O642" s="41">
        <v>148529.88</v>
      </c>
      <c r="P642" s="22" t="str">
        <f t="shared" ref="P642:P705" si="20">CONCATENATE(A642," ",B642," ",C642," ",D642," ",E642)</f>
        <v>221-01-0570 COM. SIERRA PAPACAL CALLE 11 X 12 Y 16 CONSTRUCCION DE SISTEMA DE DRENAJE PLUVIAL</v>
      </c>
      <c r="Q642" s="22" t="str">
        <f t="shared" si="19"/>
        <v>6 PZA</v>
      </c>
    </row>
    <row r="643" spans="1:17" ht="96" x14ac:dyDescent="0.25">
      <c r="A643" s="42" t="s">
        <v>2502</v>
      </c>
      <c r="B643" s="35" t="s">
        <v>114</v>
      </c>
      <c r="C643" s="36" t="s">
        <v>11</v>
      </c>
      <c r="D643" s="37" t="s">
        <v>2503</v>
      </c>
      <c r="E643" s="36" t="s">
        <v>143</v>
      </c>
      <c r="F643" s="38" t="s">
        <v>112</v>
      </c>
      <c r="G643" s="38">
        <v>67</v>
      </c>
      <c r="H643" s="38">
        <v>73</v>
      </c>
      <c r="I643" s="38">
        <v>140</v>
      </c>
      <c r="J643" s="37" t="s">
        <v>2504</v>
      </c>
      <c r="K643" s="39" t="s">
        <v>2505</v>
      </c>
      <c r="L643" s="38" t="s">
        <v>2506</v>
      </c>
      <c r="M643" s="40">
        <v>40</v>
      </c>
      <c r="N643" s="41">
        <v>10</v>
      </c>
      <c r="O643" s="41">
        <v>247549.80000000002</v>
      </c>
      <c r="P643" s="22" t="str">
        <f t="shared" si="20"/>
        <v>221-01-0532 COM. SITPACH CALLE 16 X 9 Y 11, 14 X 11 Y 13, 13 X 12 Y 14, 9 X 6 Y 8, 11 X 4-B Y 6, 8 X 7 Y 9, 8 X 5 Y 7, 12 X 9 Y 11, 8 X 13 Y 15 CONSTRUCCION DE SISTEMA DE DRENAJE PLUVIAL</v>
      </c>
      <c r="Q643" s="22" t="str">
        <f t="shared" ref="Q643:Q706" si="21">CONCATENATE(N643," ",F643)</f>
        <v>10 PZA</v>
      </c>
    </row>
    <row r="644" spans="1:17" ht="132" x14ac:dyDescent="0.25">
      <c r="A644" s="42" t="s">
        <v>2507</v>
      </c>
      <c r="B644" s="35" t="s">
        <v>114</v>
      </c>
      <c r="C644" s="36" t="s">
        <v>2383</v>
      </c>
      <c r="D644" s="37" t="s">
        <v>2508</v>
      </c>
      <c r="E644" s="36" t="s">
        <v>143</v>
      </c>
      <c r="F644" s="38" t="s">
        <v>112</v>
      </c>
      <c r="G644" s="38">
        <v>54</v>
      </c>
      <c r="H644" s="38">
        <v>58</v>
      </c>
      <c r="I644" s="38">
        <v>112</v>
      </c>
      <c r="J644" s="37" t="s">
        <v>2385</v>
      </c>
      <c r="K644" s="39" t="s">
        <v>2386</v>
      </c>
      <c r="L644" s="38" t="s">
        <v>2387</v>
      </c>
      <c r="M644" s="40">
        <v>32</v>
      </c>
      <c r="N644" s="41">
        <v>8</v>
      </c>
      <c r="O644" s="41">
        <v>198039.84</v>
      </c>
      <c r="P644" s="22" t="str">
        <f t="shared" si="20"/>
        <v>221-01-0527 COM. SODZIL NORTE CALLE 19 DIAGONAL X 34-A Y 25, 31 X 38 Y 38-A, 33 X 38 Y 38-A, 34 X 31-A Y 35, 36 X 31-A Y 35, 38 X 23 Y 31, 38 X 31 Y 31-A, 38 X 31-A Y 31-B CONSTRUCCION DE SISTEMA DE DRENAJE PLUVIAL</v>
      </c>
      <c r="Q644" s="22" t="str">
        <f t="shared" si="21"/>
        <v>8 PZA</v>
      </c>
    </row>
    <row r="645" spans="1:17" ht="48" x14ac:dyDescent="0.25">
      <c r="A645" s="42" t="s">
        <v>2509</v>
      </c>
      <c r="B645" s="35" t="s">
        <v>114</v>
      </c>
      <c r="C645" s="36" t="s">
        <v>39</v>
      </c>
      <c r="D645" s="37" t="s">
        <v>842</v>
      </c>
      <c r="E645" s="36" t="s">
        <v>143</v>
      </c>
      <c r="F645" s="38" t="s">
        <v>112</v>
      </c>
      <c r="G645" s="38">
        <v>4</v>
      </c>
      <c r="H645" s="38">
        <v>7</v>
      </c>
      <c r="I645" s="38">
        <v>11</v>
      </c>
      <c r="J645" s="37" t="s">
        <v>843</v>
      </c>
      <c r="K645" s="39">
        <v>9993518273</v>
      </c>
      <c r="L645" s="38" t="s">
        <v>844</v>
      </c>
      <c r="M645" s="40">
        <v>4</v>
      </c>
      <c r="N645" s="41">
        <v>2</v>
      </c>
      <c r="O645" s="41">
        <v>49509.96</v>
      </c>
      <c r="P645" s="22" t="str">
        <f t="shared" si="20"/>
        <v>221-01-0467 COM. TAMANCHE CALLE 25 X 20 Y 22 CONSTRUCCION DE SISTEMA DE DRENAJE PLUVIAL</v>
      </c>
      <c r="Q645" s="22" t="str">
        <f t="shared" si="21"/>
        <v>2 PZA</v>
      </c>
    </row>
    <row r="646" spans="1:17" ht="132" x14ac:dyDescent="0.25">
      <c r="A646" s="42" t="s">
        <v>2510</v>
      </c>
      <c r="B646" s="35" t="s">
        <v>114</v>
      </c>
      <c r="C646" s="36" t="s">
        <v>2511</v>
      </c>
      <c r="D646" s="37" t="s">
        <v>2512</v>
      </c>
      <c r="E646" s="36" t="s">
        <v>143</v>
      </c>
      <c r="F646" s="38" t="s">
        <v>112</v>
      </c>
      <c r="G646" s="38">
        <v>74</v>
      </c>
      <c r="H646" s="38">
        <v>80</v>
      </c>
      <c r="I646" s="38">
        <v>154</v>
      </c>
      <c r="J646" s="37" t="s">
        <v>2513</v>
      </c>
      <c r="K646" s="39">
        <v>9999036898</v>
      </c>
      <c r="L646" s="38" t="s">
        <v>2514</v>
      </c>
      <c r="M646" s="40"/>
      <c r="N646" s="41">
        <v>11</v>
      </c>
      <c r="O646" s="41">
        <v>272304.78000000003</v>
      </c>
      <c r="P646" s="22" t="str">
        <f t="shared" si="20"/>
        <v>221-01-0436 COM. XCUMPICH CALLE 5 X 22-C Y 24, 5 X 24 Y 24-A, 5-A X 20 Y 20-A, 5-B X 20-A Y 20-C, 20-B X 5-B Y 5-C, 20-C X 5 Y 5-A, 20 C X 3 B Y 5 B, 22-B X 3-B Y 5, 24 X 5 Y 5-A CONSTRUCCION DE SISTEMA DE DRENAJE PLUVIAL</v>
      </c>
      <c r="Q646" s="22" t="str">
        <f t="shared" si="21"/>
        <v>11 PZA</v>
      </c>
    </row>
    <row r="647" spans="1:17" ht="96" x14ac:dyDescent="0.25">
      <c r="A647" s="42" t="s">
        <v>2515</v>
      </c>
      <c r="B647" s="35" t="s">
        <v>114</v>
      </c>
      <c r="C647" s="36" t="s">
        <v>32</v>
      </c>
      <c r="D647" s="37" t="s">
        <v>2516</v>
      </c>
      <c r="E647" s="36" t="s">
        <v>143</v>
      </c>
      <c r="F647" s="38" t="s">
        <v>112</v>
      </c>
      <c r="G647" s="38">
        <v>54</v>
      </c>
      <c r="H647" s="38">
        <v>58</v>
      </c>
      <c r="I647" s="38">
        <v>112</v>
      </c>
      <c r="J647" s="37" t="s">
        <v>2390</v>
      </c>
      <c r="K647" s="39">
        <v>9994169874</v>
      </c>
      <c r="L647" s="38" t="s">
        <v>2391</v>
      </c>
      <c r="M647" s="40">
        <v>32</v>
      </c>
      <c r="N647" s="41">
        <v>8</v>
      </c>
      <c r="O647" s="41">
        <v>198039.84</v>
      </c>
      <c r="P647" s="22" t="str">
        <f t="shared" si="20"/>
        <v>221-01-0590 COM. XCUNYA CALLE 20 X 17 Y 21, 21 X 22 AL PONIENTE, 20 DIAGONAL X 23-A Y 27, 27 X 20 DIAGONAL Y 22 CONSTRUCCION DE SISTEMA DE DRENAJE PLUVIAL</v>
      </c>
      <c r="Q647" s="22" t="str">
        <f t="shared" si="21"/>
        <v>8 PZA</v>
      </c>
    </row>
    <row r="648" spans="1:17" ht="48" x14ac:dyDescent="0.25">
      <c r="A648" s="42" t="s">
        <v>2517</v>
      </c>
      <c r="B648" s="35" t="s">
        <v>103</v>
      </c>
      <c r="C648" s="36" t="s">
        <v>701</v>
      </c>
      <c r="D648" s="37" t="s">
        <v>890</v>
      </c>
      <c r="E648" s="36" t="s">
        <v>535</v>
      </c>
      <c r="F648" s="30" t="s">
        <v>112</v>
      </c>
      <c r="G648" s="38">
        <v>1</v>
      </c>
      <c r="H648" s="38">
        <v>1</v>
      </c>
      <c r="I648" s="38">
        <v>2</v>
      </c>
      <c r="J648" s="37" t="s">
        <v>1372</v>
      </c>
      <c r="K648" s="39" t="s">
        <v>1373</v>
      </c>
      <c r="L648" s="38" t="s">
        <v>2518</v>
      </c>
      <c r="M648" s="40">
        <v>1</v>
      </c>
      <c r="N648" s="41">
        <v>1</v>
      </c>
      <c r="O648" s="41">
        <v>45668.03</v>
      </c>
      <c r="P648" s="22" t="str">
        <f t="shared" si="20"/>
        <v>221-01-0199 COL. EMILIANO ZAPATA SUR I Y II CALLE 151-A S/N X 94 Y 96-B CONSTRUCCION DE TANQUE SEPTICO PARA SANITARIO</v>
      </c>
      <c r="Q648" s="22" t="str">
        <f t="shared" si="21"/>
        <v>1 PZA</v>
      </c>
    </row>
    <row r="649" spans="1:17" ht="36" x14ac:dyDescent="0.25">
      <c r="A649" s="42" t="s">
        <v>2519</v>
      </c>
      <c r="B649" s="35" t="s">
        <v>103</v>
      </c>
      <c r="C649" s="36" t="s">
        <v>946</v>
      </c>
      <c r="D649" s="37" t="s">
        <v>1627</v>
      </c>
      <c r="E649" s="36" t="s">
        <v>535</v>
      </c>
      <c r="F649" s="30" t="s">
        <v>112</v>
      </c>
      <c r="G649" s="38">
        <v>1</v>
      </c>
      <c r="H649" s="38">
        <v>2</v>
      </c>
      <c r="I649" s="38">
        <v>3</v>
      </c>
      <c r="J649" s="37" t="s">
        <v>1628</v>
      </c>
      <c r="K649" s="39" t="s">
        <v>1629</v>
      </c>
      <c r="L649" s="38" t="s">
        <v>2520</v>
      </c>
      <c r="M649" s="40">
        <v>1</v>
      </c>
      <c r="N649" s="41">
        <v>1</v>
      </c>
      <c r="O649" s="41">
        <v>45668.03</v>
      </c>
      <c r="P649" s="22" t="str">
        <f t="shared" si="20"/>
        <v>221-01-0712 COL. JACINTO CANEK CALLE 191-A # 496 X 46 Y 48 CONSTRUCCION DE TANQUE SEPTICO PARA SANITARIO</v>
      </c>
      <c r="Q649" s="22" t="str">
        <f t="shared" si="21"/>
        <v>1 PZA</v>
      </c>
    </row>
    <row r="650" spans="1:17" ht="48" x14ac:dyDescent="0.25">
      <c r="A650" s="42" t="s">
        <v>2521</v>
      </c>
      <c r="B650" s="35" t="s">
        <v>103</v>
      </c>
      <c r="C650" s="36" t="s">
        <v>946</v>
      </c>
      <c r="D650" s="37" t="s">
        <v>2522</v>
      </c>
      <c r="E650" s="36" t="s">
        <v>535</v>
      </c>
      <c r="F650" s="30" t="s">
        <v>112</v>
      </c>
      <c r="G650" s="38">
        <v>2</v>
      </c>
      <c r="H650" s="38">
        <v>2</v>
      </c>
      <c r="I650" s="38">
        <v>4</v>
      </c>
      <c r="J650" s="37" t="s">
        <v>2523</v>
      </c>
      <c r="K650" s="39" t="s">
        <v>2524</v>
      </c>
      <c r="L650" s="38" t="s">
        <v>2525</v>
      </c>
      <c r="M650" s="40">
        <v>1</v>
      </c>
      <c r="N650" s="41">
        <v>1</v>
      </c>
      <c r="O650" s="41">
        <v>45668.03</v>
      </c>
      <c r="P650" s="22" t="str">
        <f t="shared" si="20"/>
        <v>221-01-0708 COL. JACINTO CANEK CALLE 195 # 540 X 46 Y 48 CONSTRUCCION DE TANQUE SEPTICO PARA SANITARIO</v>
      </c>
      <c r="Q650" s="22" t="str">
        <f t="shared" si="21"/>
        <v>1 PZA</v>
      </c>
    </row>
    <row r="651" spans="1:17" ht="24" x14ac:dyDescent="0.25">
      <c r="A651" s="42" t="s">
        <v>2526</v>
      </c>
      <c r="B651" s="35" t="s">
        <v>114</v>
      </c>
      <c r="C651" s="36" t="s">
        <v>20</v>
      </c>
      <c r="D651" s="37" t="s">
        <v>1011</v>
      </c>
      <c r="E651" s="36" t="s">
        <v>535</v>
      </c>
      <c r="F651" s="30" t="s">
        <v>112</v>
      </c>
      <c r="G651" s="38">
        <v>4</v>
      </c>
      <c r="H651" s="38">
        <v>2</v>
      </c>
      <c r="I651" s="38">
        <v>6</v>
      </c>
      <c r="J651" s="37" t="s">
        <v>2527</v>
      </c>
      <c r="K651" s="39" t="s">
        <v>2528</v>
      </c>
      <c r="L651" s="38" t="s">
        <v>2529</v>
      </c>
      <c r="M651" s="40">
        <v>1</v>
      </c>
      <c r="N651" s="41">
        <v>1</v>
      </c>
      <c r="O651" s="41">
        <v>45668.03</v>
      </c>
      <c r="P651" s="22" t="str">
        <f t="shared" si="20"/>
        <v>221-01-0496 COM. CAUCEL CALLE 17 S/N X 14 Y 16 CONSTRUCCION DE TANQUE SEPTICO PARA SANITARIO</v>
      </c>
      <c r="Q651" s="22" t="str">
        <f t="shared" si="21"/>
        <v>1 PZA</v>
      </c>
    </row>
    <row r="652" spans="1:17" ht="48" x14ac:dyDescent="0.25">
      <c r="A652" s="42" t="s">
        <v>2530</v>
      </c>
      <c r="B652" s="35" t="s">
        <v>114</v>
      </c>
      <c r="C652" s="36" t="s">
        <v>20</v>
      </c>
      <c r="D652" s="37" t="s">
        <v>2531</v>
      </c>
      <c r="E652" s="36" t="s">
        <v>535</v>
      </c>
      <c r="F652" s="30" t="s">
        <v>112</v>
      </c>
      <c r="G652" s="38">
        <v>1</v>
      </c>
      <c r="H652" s="38">
        <v>2</v>
      </c>
      <c r="I652" s="38">
        <v>3</v>
      </c>
      <c r="J652" s="37" t="s">
        <v>2532</v>
      </c>
      <c r="K652" s="39" t="s">
        <v>2533</v>
      </c>
      <c r="L652" s="38" t="s">
        <v>2534</v>
      </c>
      <c r="M652" s="40">
        <v>1</v>
      </c>
      <c r="N652" s="41">
        <v>1</v>
      </c>
      <c r="O652" s="41">
        <v>45668.03</v>
      </c>
      <c r="P652" s="22" t="str">
        <f t="shared" si="20"/>
        <v>221-01-0506 COM. CAUCEL CALLE 23 S/N X 14 Y 16 CONSTRUCCION DE TANQUE SEPTICO PARA SANITARIO</v>
      </c>
      <c r="Q652" s="22" t="str">
        <f t="shared" si="21"/>
        <v>1 PZA</v>
      </c>
    </row>
    <row r="653" spans="1:17" ht="36" x14ac:dyDescent="0.25">
      <c r="A653" s="42" t="s">
        <v>2535</v>
      </c>
      <c r="B653" s="35" t="s">
        <v>114</v>
      </c>
      <c r="C653" s="36" t="s">
        <v>20</v>
      </c>
      <c r="D653" s="37" t="s">
        <v>2536</v>
      </c>
      <c r="E653" s="36" t="s">
        <v>535</v>
      </c>
      <c r="F653" s="30" t="s">
        <v>112</v>
      </c>
      <c r="G653" s="38">
        <v>2</v>
      </c>
      <c r="H653" s="38">
        <v>1</v>
      </c>
      <c r="I653" s="38">
        <v>3</v>
      </c>
      <c r="J653" s="37" t="s">
        <v>2537</v>
      </c>
      <c r="K653" s="39" t="s">
        <v>2538</v>
      </c>
      <c r="L653" s="38" t="s">
        <v>2539</v>
      </c>
      <c r="M653" s="40">
        <v>1</v>
      </c>
      <c r="N653" s="41">
        <v>1</v>
      </c>
      <c r="O653" s="41">
        <v>45668.03</v>
      </c>
      <c r="P653" s="22" t="str">
        <f t="shared" si="20"/>
        <v>221-01-0508 COM. CAUCEL CALLE 24 S/N X 21 Y 21-A CONSTRUCCION DE TANQUE SEPTICO PARA SANITARIO</v>
      </c>
      <c r="Q653" s="22" t="str">
        <f t="shared" si="21"/>
        <v>1 PZA</v>
      </c>
    </row>
    <row r="654" spans="1:17" ht="36" x14ac:dyDescent="0.25">
      <c r="A654" s="42" t="s">
        <v>2540</v>
      </c>
      <c r="B654" s="35" t="s">
        <v>114</v>
      </c>
      <c r="C654" s="36" t="s">
        <v>20</v>
      </c>
      <c r="D654" s="37" t="s">
        <v>1722</v>
      </c>
      <c r="E654" s="36" t="s">
        <v>535</v>
      </c>
      <c r="F654" s="30" t="s">
        <v>112</v>
      </c>
      <c r="G654" s="38">
        <v>1</v>
      </c>
      <c r="H654" s="38">
        <v>3</v>
      </c>
      <c r="I654" s="38">
        <v>4</v>
      </c>
      <c r="J654" s="37" t="s">
        <v>2541</v>
      </c>
      <c r="K654" s="39" t="s">
        <v>2542</v>
      </c>
      <c r="L654" s="38" t="s">
        <v>2543</v>
      </c>
      <c r="M654" s="40">
        <v>1</v>
      </c>
      <c r="N654" s="41">
        <v>1</v>
      </c>
      <c r="O654" s="41">
        <v>45668.03</v>
      </c>
      <c r="P654" s="22" t="str">
        <f t="shared" si="20"/>
        <v>221-01-0492 COM. CAUCEL CALLE 28 S/N X 21-A CONSTRUCCION DE TANQUE SEPTICO PARA SANITARIO</v>
      </c>
      <c r="Q654" s="22" t="str">
        <f t="shared" si="21"/>
        <v>1 PZA</v>
      </c>
    </row>
    <row r="655" spans="1:17" ht="36" x14ac:dyDescent="0.25">
      <c r="A655" s="42" t="s">
        <v>2544</v>
      </c>
      <c r="B655" s="35" t="s">
        <v>114</v>
      </c>
      <c r="C655" s="36" t="s">
        <v>20</v>
      </c>
      <c r="D655" s="37" t="s">
        <v>1731</v>
      </c>
      <c r="E655" s="36" t="s">
        <v>535</v>
      </c>
      <c r="F655" s="30" t="s">
        <v>112</v>
      </c>
      <c r="G655" s="38">
        <v>0</v>
      </c>
      <c r="H655" s="38">
        <v>3</v>
      </c>
      <c r="I655" s="38">
        <v>3</v>
      </c>
      <c r="J655" s="37" t="s">
        <v>2545</v>
      </c>
      <c r="K655" s="39" t="s">
        <v>2546</v>
      </c>
      <c r="L655" s="38" t="s">
        <v>2547</v>
      </c>
      <c r="M655" s="40">
        <v>1</v>
      </c>
      <c r="N655" s="41">
        <v>1</v>
      </c>
      <c r="O655" s="41">
        <v>45668.03</v>
      </c>
      <c r="P655" s="22" t="str">
        <f t="shared" si="20"/>
        <v>221-01-0381 COM. CAUCEL CALLE 14 S/N X 15 Y 17 CONSTRUCCION DE TANQUE SEPTICO PARA SANITARIO</v>
      </c>
      <c r="Q655" s="22" t="str">
        <f t="shared" si="21"/>
        <v>1 PZA</v>
      </c>
    </row>
    <row r="656" spans="1:17" ht="48" x14ac:dyDescent="0.25">
      <c r="A656" s="42" t="s">
        <v>2548</v>
      </c>
      <c r="B656" s="35" t="s">
        <v>114</v>
      </c>
      <c r="C656" s="36" t="s">
        <v>25</v>
      </c>
      <c r="D656" s="37" t="s">
        <v>2549</v>
      </c>
      <c r="E656" s="36" t="s">
        <v>535</v>
      </c>
      <c r="F656" s="30" t="s">
        <v>112</v>
      </c>
      <c r="G656" s="38">
        <v>3</v>
      </c>
      <c r="H656" s="38">
        <v>1</v>
      </c>
      <c r="I656" s="38">
        <v>4</v>
      </c>
      <c r="J656" s="37" t="s">
        <v>2550</v>
      </c>
      <c r="K656" s="39" t="s">
        <v>215</v>
      </c>
      <c r="L656" s="38" t="s">
        <v>2551</v>
      </c>
      <c r="M656" s="40">
        <v>1</v>
      </c>
      <c r="N656" s="41">
        <v>1</v>
      </c>
      <c r="O656" s="41">
        <v>45668.03</v>
      </c>
      <c r="P656" s="22" t="str">
        <f t="shared" si="20"/>
        <v>221-01-0367 COM. CHABLEKAL CALLE 14 S/N X 27 CONSTRUCCION DE TANQUE SEPTICO PARA SANITARIO</v>
      </c>
      <c r="Q656" s="22" t="str">
        <f t="shared" si="21"/>
        <v>1 PZA</v>
      </c>
    </row>
    <row r="657" spans="1:17" ht="36" x14ac:dyDescent="0.25">
      <c r="A657" s="42" t="s">
        <v>2552</v>
      </c>
      <c r="B657" s="35" t="s">
        <v>114</v>
      </c>
      <c r="C657" s="36" t="s">
        <v>173</v>
      </c>
      <c r="D657" s="37" t="s">
        <v>2162</v>
      </c>
      <c r="E657" s="36" t="s">
        <v>535</v>
      </c>
      <c r="F657" s="30" t="s">
        <v>112</v>
      </c>
      <c r="G657" s="38">
        <v>2</v>
      </c>
      <c r="H657" s="38">
        <v>2</v>
      </c>
      <c r="I657" s="38">
        <v>4</v>
      </c>
      <c r="J657" s="37" t="s">
        <v>2163</v>
      </c>
      <c r="K657" s="39" t="s">
        <v>2164</v>
      </c>
      <c r="L657" s="38" t="s">
        <v>2553</v>
      </c>
      <c r="M657" s="40">
        <v>1</v>
      </c>
      <c r="N657" s="41">
        <v>1</v>
      </c>
      <c r="O657" s="41">
        <v>45668.03</v>
      </c>
      <c r="P657" s="22" t="str">
        <f t="shared" si="20"/>
        <v>221-01-0630 COM. CHICHI SUAREZ CALLE 31 S/N X 14 Y 31 DIAG CONSTRUCCION DE TANQUE SEPTICO PARA SANITARIO</v>
      </c>
      <c r="Q657" s="22" t="str">
        <f t="shared" si="21"/>
        <v>1 PZA</v>
      </c>
    </row>
    <row r="658" spans="1:17" ht="48" x14ac:dyDescent="0.25">
      <c r="A658" s="42" t="s">
        <v>2554</v>
      </c>
      <c r="B658" s="35" t="s">
        <v>114</v>
      </c>
      <c r="C658" s="36" t="s">
        <v>22</v>
      </c>
      <c r="D658" s="37" t="s">
        <v>2555</v>
      </c>
      <c r="E658" s="36" t="s">
        <v>535</v>
      </c>
      <c r="F658" s="30" t="s">
        <v>112</v>
      </c>
      <c r="G658" s="38">
        <v>1</v>
      </c>
      <c r="H658" s="38">
        <v>2</v>
      </c>
      <c r="I658" s="38">
        <v>3</v>
      </c>
      <c r="J658" s="37" t="s">
        <v>2556</v>
      </c>
      <c r="K658" s="39" t="s">
        <v>2557</v>
      </c>
      <c r="L658" s="38" t="s">
        <v>2558</v>
      </c>
      <c r="M658" s="40">
        <v>1</v>
      </c>
      <c r="N658" s="41">
        <v>1</v>
      </c>
      <c r="O658" s="41">
        <v>45668.03</v>
      </c>
      <c r="P658" s="22" t="str">
        <f t="shared" si="20"/>
        <v>221-01-0147 COM. KOMCHEN CALLE 31 S/N X 30 Y 32 CONSTRUCCION DE TANQUE SEPTICO PARA SANITARIO</v>
      </c>
      <c r="Q658" s="22" t="str">
        <f t="shared" si="21"/>
        <v>1 PZA</v>
      </c>
    </row>
    <row r="659" spans="1:17" ht="36" x14ac:dyDescent="0.25">
      <c r="A659" s="42" t="s">
        <v>2559</v>
      </c>
      <c r="B659" s="35" t="s">
        <v>114</v>
      </c>
      <c r="C659" s="36" t="s">
        <v>13</v>
      </c>
      <c r="D659" s="37" t="s">
        <v>2560</v>
      </c>
      <c r="E659" s="36" t="s">
        <v>535</v>
      </c>
      <c r="F659" s="30" t="s">
        <v>112</v>
      </c>
      <c r="G659" s="38">
        <v>0</v>
      </c>
      <c r="H659" s="38">
        <v>1</v>
      </c>
      <c r="I659" s="38">
        <v>1</v>
      </c>
      <c r="J659" s="37" t="s">
        <v>2561</v>
      </c>
      <c r="K659" s="39" t="s">
        <v>2562</v>
      </c>
      <c r="L659" s="38" t="s">
        <v>2563</v>
      </c>
      <c r="M659" s="40">
        <v>1</v>
      </c>
      <c r="N659" s="41">
        <v>1</v>
      </c>
      <c r="O659" s="41">
        <v>45668.03</v>
      </c>
      <c r="P659" s="22" t="str">
        <f t="shared" si="20"/>
        <v>221-01-0336 COM. NOC-AC CALLE 33 S/N X 31 DIAG CONSTRUCCION DE TANQUE SEPTICO PARA SANITARIO</v>
      </c>
      <c r="Q659" s="22" t="str">
        <f t="shared" si="21"/>
        <v>1 PZA</v>
      </c>
    </row>
    <row r="660" spans="1:17" ht="36" x14ac:dyDescent="0.25">
      <c r="A660" s="42" t="s">
        <v>2564</v>
      </c>
      <c r="B660" s="35" t="s">
        <v>114</v>
      </c>
      <c r="C660" s="36" t="s">
        <v>13</v>
      </c>
      <c r="D660" s="37" t="s">
        <v>2565</v>
      </c>
      <c r="E660" s="36" t="s">
        <v>535</v>
      </c>
      <c r="F660" s="30" t="s">
        <v>112</v>
      </c>
      <c r="G660" s="38">
        <v>2</v>
      </c>
      <c r="H660" s="38">
        <v>2</v>
      </c>
      <c r="I660" s="38">
        <v>4</v>
      </c>
      <c r="J660" s="37" t="s">
        <v>2566</v>
      </c>
      <c r="K660" s="39" t="s">
        <v>2567</v>
      </c>
      <c r="L660" s="38" t="s">
        <v>2568</v>
      </c>
      <c r="M660" s="40">
        <v>1</v>
      </c>
      <c r="N660" s="41">
        <v>1</v>
      </c>
      <c r="O660" s="41">
        <v>45668.03</v>
      </c>
      <c r="P660" s="22" t="str">
        <f t="shared" si="20"/>
        <v>221-01-0330 COM. NOC-AC CALLE 26 S/N X 31 DIAG Y 33 CONSTRUCCION DE TANQUE SEPTICO PARA SANITARIO</v>
      </c>
      <c r="Q660" s="22" t="str">
        <f t="shared" si="21"/>
        <v>1 PZA</v>
      </c>
    </row>
    <row r="661" spans="1:17" ht="24" x14ac:dyDescent="0.25">
      <c r="A661" s="42" t="s">
        <v>2569</v>
      </c>
      <c r="B661" s="35" t="s">
        <v>114</v>
      </c>
      <c r="C661" s="36" t="s">
        <v>13</v>
      </c>
      <c r="D661" s="37" t="s">
        <v>1199</v>
      </c>
      <c r="E661" s="36" t="s">
        <v>535</v>
      </c>
      <c r="F661" s="30" t="s">
        <v>112</v>
      </c>
      <c r="G661" s="38">
        <v>1</v>
      </c>
      <c r="H661" s="38">
        <v>1</v>
      </c>
      <c r="I661" s="38">
        <v>2</v>
      </c>
      <c r="J661" s="37" t="s">
        <v>2570</v>
      </c>
      <c r="K661" s="39" t="s">
        <v>2571</v>
      </c>
      <c r="L661" s="38" t="s">
        <v>2572</v>
      </c>
      <c r="M661" s="40">
        <v>1</v>
      </c>
      <c r="N661" s="41">
        <v>1</v>
      </c>
      <c r="O661" s="41">
        <v>45668.03</v>
      </c>
      <c r="P661" s="22" t="str">
        <f t="shared" si="20"/>
        <v>221-01-0328 COM. NOC-AC CALLE 29 S/N X 30 CONSTRUCCION DE TANQUE SEPTICO PARA SANITARIO</v>
      </c>
      <c r="Q661" s="22" t="str">
        <f t="shared" si="21"/>
        <v>1 PZA</v>
      </c>
    </row>
    <row r="662" spans="1:17" ht="36" x14ac:dyDescent="0.25">
      <c r="A662" s="42" t="s">
        <v>2573</v>
      </c>
      <c r="B662" s="35" t="s">
        <v>114</v>
      </c>
      <c r="C662" s="36" t="s">
        <v>13</v>
      </c>
      <c r="D662" s="37" t="s">
        <v>2574</v>
      </c>
      <c r="E662" s="36" t="s">
        <v>535</v>
      </c>
      <c r="F662" s="30" t="s">
        <v>112</v>
      </c>
      <c r="G662" s="38">
        <v>3</v>
      </c>
      <c r="H662" s="38">
        <v>3</v>
      </c>
      <c r="I662" s="38">
        <v>6</v>
      </c>
      <c r="J662" s="37" t="s">
        <v>2575</v>
      </c>
      <c r="K662" s="39" t="s">
        <v>2576</v>
      </c>
      <c r="L662" s="38" t="s">
        <v>2577</v>
      </c>
      <c r="M662" s="40">
        <v>1</v>
      </c>
      <c r="N662" s="41">
        <v>1</v>
      </c>
      <c r="O662" s="41">
        <v>45668.03</v>
      </c>
      <c r="P662" s="22" t="str">
        <f t="shared" si="20"/>
        <v>221-01-0337 COM. NOC-AC CALLE 32 S/N X 31 Y 32 DIAG CONSTRUCCION DE TANQUE SEPTICO PARA SANITARIO</v>
      </c>
      <c r="Q662" s="22" t="str">
        <f t="shared" si="21"/>
        <v>1 PZA</v>
      </c>
    </row>
    <row r="663" spans="1:17" ht="36" x14ac:dyDescent="0.25">
      <c r="A663" s="42" t="s">
        <v>2578</v>
      </c>
      <c r="B663" s="35" t="s">
        <v>114</v>
      </c>
      <c r="C663" s="36" t="s">
        <v>13</v>
      </c>
      <c r="D663" s="37" t="s">
        <v>2579</v>
      </c>
      <c r="E663" s="36" t="s">
        <v>535</v>
      </c>
      <c r="F663" s="30" t="s">
        <v>112</v>
      </c>
      <c r="G663" s="38">
        <v>3</v>
      </c>
      <c r="H663" s="38">
        <v>2</v>
      </c>
      <c r="I663" s="38">
        <v>5</v>
      </c>
      <c r="J663" s="37" t="s">
        <v>2580</v>
      </c>
      <c r="K663" s="39" t="s">
        <v>2581</v>
      </c>
      <c r="L663" s="38" t="s">
        <v>2582</v>
      </c>
      <c r="M663" s="40">
        <v>1</v>
      </c>
      <c r="N663" s="41">
        <v>1</v>
      </c>
      <c r="O663" s="41">
        <v>45668.03</v>
      </c>
      <c r="P663" s="22" t="str">
        <f t="shared" si="20"/>
        <v>221-01-0324 COM. NOC-AC CALLE 31 S/N X 26 CONSTRUCCION DE TANQUE SEPTICO PARA SANITARIO</v>
      </c>
      <c r="Q663" s="22" t="str">
        <f t="shared" si="21"/>
        <v>1 PZA</v>
      </c>
    </row>
    <row r="664" spans="1:17" ht="48" x14ac:dyDescent="0.25">
      <c r="A664" s="42" t="s">
        <v>2583</v>
      </c>
      <c r="B664" s="35" t="s">
        <v>114</v>
      </c>
      <c r="C664" s="36" t="s">
        <v>14</v>
      </c>
      <c r="D664" s="37" t="s">
        <v>2584</v>
      </c>
      <c r="E664" s="36" t="s">
        <v>535</v>
      </c>
      <c r="F664" s="30" t="s">
        <v>112</v>
      </c>
      <c r="G664" s="38">
        <v>2</v>
      </c>
      <c r="H664" s="38">
        <v>2</v>
      </c>
      <c r="I664" s="38">
        <v>4</v>
      </c>
      <c r="J664" s="37" t="s">
        <v>2585</v>
      </c>
      <c r="K664" s="39" t="s">
        <v>2586</v>
      </c>
      <c r="L664" s="38" t="s">
        <v>2587</v>
      </c>
      <c r="M664" s="40">
        <v>1</v>
      </c>
      <c r="N664" s="41">
        <v>1</v>
      </c>
      <c r="O664" s="41">
        <v>45668.03</v>
      </c>
      <c r="P664" s="22" t="str">
        <f t="shared" si="20"/>
        <v>221-01-0123 COM. SAN MATIAS COSGAYA CALLE 22-A S/N X 15 Y 17 CONSTRUCCION DE TANQUE SEPTICO PARA SANITARIO</v>
      </c>
      <c r="Q664" s="22" t="str">
        <f t="shared" si="21"/>
        <v>1 PZA</v>
      </c>
    </row>
    <row r="665" spans="1:17" ht="36" x14ac:dyDescent="0.25">
      <c r="A665" s="42" t="s">
        <v>2588</v>
      </c>
      <c r="B665" s="35" t="s">
        <v>114</v>
      </c>
      <c r="C665" s="36" t="s">
        <v>14</v>
      </c>
      <c r="D665" s="37" t="s">
        <v>2589</v>
      </c>
      <c r="E665" s="36" t="s">
        <v>535</v>
      </c>
      <c r="F665" s="30" t="s">
        <v>112</v>
      </c>
      <c r="G665" s="38">
        <v>0</v>
      </c>
      <c r="H665" s="38">
        <v>1</v>
      </c>
      <c r="I665" s="38">
        <v>1</v>
      </c>
      <c r="J665" s="37" t="s">
        <v>2590</v>
      </c>
      <c r="K665" s="39" t="s">
        <v>2591</v>
      </c>
      <c r="L665" s="38" t="s">
        <v>2592</v>
      </c>
      <c r="M665" s="40">
        <v>1</v>
      </c>
      <c r="N665" s="41">
        <v>1</v>
      </c>
      <c r="O665" s="41">
        <v>45668.03</v>
      </c>
      <c r="P665" s="22" t="str">
        <f t="shared" si="20"/>
        <v>221-01-0349 COM. SAN MATIAS COSGAYA CALLE 17 S/N X 12 Y 14 CONSTRUCCION DE TANQUE SEPTICO PARA SANITARIO</v>
      </c>
      <c r="Q665" s="22" t="str">
        <f t="shared" si="21"/>
        <v>1 PZA</v>
      </c>
    </row>
    <row r="666" spans="1:17" ht="36" x14ac:dyDescent="0.25">
      <c r="A666" s="42" t="s">
        <v>2593</v>
      </c>
      <c r="B666" s="35" t="s">
        <v>114</v>
      </c>
      <c r="C666" s="36" t="s">
        <v>34</v>
      </c>
      <c r="D666" s="37" t="s">
        <v>2594</v>
      </c>
      <c r="E666" s="36" t="s">
        <v>535</v>
      </c>
      <c r="F666" s="30" t="s">
        <v>112</v>
      </c>
      <c r="G666" s="38">
        <v>1</v>
      </c>
      <c r="H666" s="38">
        <v>1</v>
      </c>
      <c r="I666" s="38">
        <v>2</v>
      </c>
      <c r="J666" s="37" t="s">
        <v>2595</v>
      </c>
      <c r="K666" s="39" t="s">
        <v>2596</v>
      </c>
      <c r="L666" s="38" t="s">
        <v>2597</v>
      </c>
      <c r="M666" s="40">
        <v>1</v>
      </c>
      <c r="N666" s="41">
        <v>1</v>
      </c>
      <c r="O666" s="41">
        <v>45668.03</v>
      </c>
      <c r="P666" s="22" t="str">
        <f t="shared" si="20"/>
        <v>221-01-0049 COM. SAN PEDRO CHIMAY CALLE 19 S/N X 14 Y 16 CONSTRUCCION DE TANQUE SEPTICO PARA SANITARIO</v>
      </c>
      <c r="Q666" s="22" t="str">
        <f t="shared" si="21"/>
        <v>1 PZA</v>
      </c>
    </row>
    <row r="667" spans="1:17" ht="36" x14ac:dyDescent="0.25">
      <c r="A667" s="42" t="s">
        <v>2598</v>
      </c>
      <c r="B667" s="35" t="s">
        <v>114</v>
      </c>
      <c r="C667" s="36" t="s">
        <v>19</v>
      </c>
      <c r="D667" s="37" t="s">
        <v>2251</v>
      </c>
      <c r="E667" s="36" t="s">
        <v>535</v>
      </c>
      <c r="F667" s="30" t="s">
        <v>112</v>
      </c>
      <c r="G667" s="38">
        <v>1</v>
      </c>
      <c r="H667" s="38">
        <v>4</v>
      </c>
      <c r="I667" s="38">
        <v>5</v>
      </c>
      <c r="J667" s="37" t="s">
        <v>2252</v>
      </c>
      <c r="K667" s="39" t="s">
        <v>2253</v>
      </c>
      <c r="L667" s="38" t="s">
        <v>2599</v>
      </c>
      <c r="M667" s="40">
        <v>1</v>
      </c>
      <c r="N667" s="41">
        <v>1</v>
      </c>
      <c r="O667" s="41">
        <v>45668.03</v>
      </c>
      <c r="P667" s="22" t="str">
        <f t="shared" si="20"/>
        <v>221-01-0654 COM. SANTA CRUZ PALOMEQUE CALLE 83 S/N X 84 CONSTRUCCION DE TANQUE SEPTICO PARA SANITARIO</v>
      </c>
      <c r="Q667" s="22" t="str">
        <f t="shared" si="21"/>
        <v>1 PZA</v>
      </c>
    </row>
    <row r="668" spans="1:17" ht="36" x14ac:dyDescent="0.25">
      <c r="A668" s="42" t="s">
        <v>2600</v>
      </c>
      <c r="B668" s="35" t="s">
        <v>114</v>
      </c>
      <c r="C668" s="36" t="s">
        <v>37</v>
      </c>
      <c r="D668" s="37" t="s">
        <v>1917</v>
      </c>
      <c r="E668" s="36" t="s">
        <v>535</v>
      </c>
      <c r="F668" s="30" t="s">
        <v>112</v>
      </c>
      <c r="G668" s="38">
        <v>3</v>
      </c>
      <c r="H668" s="38">
        <v>2</v>
      </c>
      <c r="I668" s="38">
        <v>5</v>
      </c>
      <c r="J668" s="37" t="s">
        <v>1918</v>
      </c>
      <c r="K668" s="39" t="s">
        <v>1919</v>
      </c>
      <c r="L668" s="38" t="s">
        <v>2601</v>
      </c>
      <c r="M668" s="40">
        <v>1</v>
      </c>
      <c r="N668" s="41">
        <v>1</v>
      </c>
      <c r="O668" s="41">
        <v>45668.03</v>
      </c>
      <c r="P668" s="22" t="str">
        <f t="shared" si="20"/>
        <v>221-01-0412 COM. SANTA MARIA YAXCHE CALLE 19 S/N X 20 CONSTRUCCION DE TANQUE SEPTICO PARA SANITARIO</v>
      </c>
      <c r="Q668" s="22" t="str">
        <f t="shared" si="21"/>
        <v>1 PZA</v>
      </c>
    </row>
    <row r="669" spans="1:17" ht="36" x14ac:dyDescent="0.25">
      <c r="A669" s="42" t="s">
        <v>2602</v>
      </c>
      <c r="B669" s="35" t="s">
        <v>114</v>
      </c>
      <c r="C669" s="36" t="s">
        <v>29</v>
      </c>
      <c r="D669" s="37" t="s">
        <v>2603</v>
      </c>
      <c r="E669" s="36" t="s">
        <v>535</v>
      </c>
      <c r="F669" s="30" t="s">
        <v>112</v>
      </c>
      <c r="G669" s="38">
        <v>2</v>
      </c>
      <c r="H669" s="38">
        <v>2</v>
      </c>
      <c r="I669" s="38">
        <v>4</v>
      </c>
      <c r="J669" s="37" t="s">
        <v>2604</v>
      </c>
      <c r="K669" s="39" t="s">
        <v>2605</v>
      </c>
      <c r="L669" s="38" t="s">
        <v>2606</v>
      </c>
      <c r="M669" s="40">
        <v>1</v>
      </c>
      <c r="N669" s="41">
        <v>1</v>
      </c>
      <c r="O669" s="41">
        <v>45668.03</v>
      </c>
      <c r="P669" s="22" t="str">
        <f t="shared" si="20"/>
        <v>221-01-0266 COM. SIERRA PAPACAL CALLE 12 S/N X 15 Y 15-B CONSTRUCCION DE TANQUE SEPTICO PARA SANITARIO</v>
      </c>
      <c r="Q669" s="22" t="str">
        <f t="shared" si="21"/>
        <v>1 PZA</v>
      </c>
    </row>
    <row r="670" spans="1:17" ht="36" x14ac:dyDescent="0.25">
      <c r="A670" s="42" t="s">
        <v>2607</v>
      </c>
      <c r="B670" s="35" t="s">
        <v>114</v>
      </c>
      <c r="C670" s="36" t="s">
        <v>26</v>
      </c>
      <c r="D670" s="37" t="s">
        <v>1943</v>
      </c>
      <c r="E670" s="36" t="s">
        <v>535</v>
      </c>
      <c r="F670" s="30" t="s">
        <v>112</v>
      </c>
      <c r="G670" s="38">
        <v>1</v>
      </c>
      <c r="H670" s="38">
        <v>2</v>
      </c>
      <c r="I670" s="38">
        <v>3</v>
      </c>
      <c r="J670" s="37" t="s">
        <v>1944</v>
      </c>
      <c r="K670" s="39" t="s">
        <v>1945</v>
      </c>
      <c r="L670" s="38" t="s">
        <v>2608</v>
      </c>
      <c r="M670" s="40">
        <v>1</v>
      </c>
      <c r="N670" s="41">
        <v>1</v>
      </c>
      <c r="O670" s="41">
        <v>45668.03</v>
      </c>
      <c r="P670" s="22" t="str">
        <f t="shared" si="20"/>
        <v>221-01-0555 COM. TIXCACAL CALLE 18 S/N X 23 Y 25 CONSTRUCCION DE TANQUE SEPTICO PARA SANITARIO</v>
      </c>
      <c r="Q670" s="22" t="str">
        <f t="shared" si="21"/>
        <v>1 PZA</v>
      </c>
    </row>
    <row r="671" spans="1:17" ht="24" x14ac:dyDescent="0.25">
      <c r="A671" s="42" t="s">
        <v>2609</v>
      </c>
      <c r="B671" s="35" t="s">
        <v>114</v>
      </c>
      <c r="C671" s="36" t="s">
        <v>26</v>
      </c>
      <c r="D671" s="37" t="s">
        <v>2610</v>
      </c>
      <c r="E671" s="36" t="s">
        <v>535</v>
      </c>
      <c r="F671" s="30" t="s">
        <v>112</v>
      </c>
      <c r="G671" s="38">
        <v>3</v>
      </c>
      <c r="H671" s="38">
        <v>1</v>
      </c>
      <c r="I671" s="38">
        <v>4</v>
      </c>
      <c r="J671" s="37" t="s">
        <v>2611</v>
      </c>
      <c r="K671" s="39" t="s">
        <v>2612</v>
      </c>
      <c r="L671" s="38" t="s">
        <v>2613</v>
      </c>
      <c r="M671" s="40">
        <v>1</v>
      </c>
      <c r="N671" s="41">
        <v>1</v>
      </c>
      <c r="O671" s="41">
        <v>45668.03</v>
      </c>
      <c r="P671" s="22" t="str">
        <f t="shared" si="20"/>
        <v>221-01-0557 COM. TIXCACAL CALLE 18 S/N X 19 Y 21 CONSTRUCCION DE TANQUE SEPTICO PARA SANITARIO</v>
      </c>
      <c r="Q671" s="22" t="str">
        <f t="shared" si="21"/>
        <v>1 PZA</v>
      </c>
    </row>
    <row r="672" spans="1:17" ht="48" x14ac:dyDescent="0.25">
      <c r="A672" s="42" t="s">
        <v>2614</v>
      </c>
      <c r="B672" s="35" t="s">
        <v>114</v>
      </c>
      <c r="C672" s="36" t="s">
        <v>26</v>
      </c>
      <c r="D672" s="37" t="s">
        <v>2615</v>
      </c>
      <c r="E672" s="36" t="s">
        <v>535</v>
      </c>
      <c r="F672" s="30" t="s">
        <v>112</v>
      </c>
      <c r="G672" s="38">
        <v>3</v>
      </c>
      <c r="H672" s="38">
        <v>2</v>
      </c>
      <c r="I672" s="38">
        <v>5</v>
      </c>
      <c r="J672" s="37" t="s">
        <v>2616</v>
      </c>
      <c r="K672" s="39" t="s">
        <v>2617</v>
      </c>
      <c r="L672" s="38" t="s">
        <v>2618</v>
      </c>
      <c r="M672" s="40">
        <v>1</v>
      </c>
      <c r="N672" s="41">
        <v>1</v>
      </c>
      <c r="O672" s="41">
        <v>45668.03</v>
      </c>
      <c r="P672" s="22" t="str">
        <f t="shared" si="20"/>
        <v>221-01-0544 COM. TIXCACAL CALLE 25 S/N X 18 Y 20 CONSTRUCCION DE TANQUE SEPTICO PARA SANITARIO</v>
      </c>
      <c r="Q672" s="22" t="str">
        <f t="shared" si="21"/>
        <v>1 PZA</v>
      </c>
    </row>
    <row r="673" spans="1:17" ht="24" x14ac:dyDescent="0.25">
      <c r="A673" s="42" t="s">
        <v>2619</v>
      </c>
      <c r="B673" s="35" t="s">
        <v>114</v>
      </c>
      <c r="C673" s="36" t="s">
        <v>26</v>
      </c>
      <c r="D673" s="37" t="s">
        <v>2620</v>
      </c>
      <c r="E673" s="36" t="s">
        <v>535</v>
      </c>
      <c r="F673" s="30" t="s">
        <v>112</v>
      </c>
      <c r="G673" s="38">
        <v>2</v>
      </c>
      <c r="H673" s="38">
        <v>2</v>
      </c>
      <c r="I673" s="38">
        <v>4</v>
      </c>
      <c r="J673" s="37" t="s">
        <v>2621</v>
      </c>
      <c r="K673" s="39" t="s">
        <v>2622</v>
      </c>
      <c r="L673" s="38" t="s">
        <v>2623</v>
      </c>
      <c r="M673" s="40">
        <v>1</v>
      </c>
      <c r="N673" s="41">
        <v>1</v>
      </c>
      <c r="O673" s="41">
        <v>45668.03</v>
      </c>
      <c r="P673" s="22" t="str">
        <f t="shared" si="20"/>
        <v>221-01-0556 COM. TIXCACAL CALLE 24 S/N X 19 CONSTRUCCION DE TANQUE SEPTICO PARA SANITARIO</v>
      </c>
      <c r="Q673" s="22" t="str">
        <f t="shared" si="21"/>
        <v>1 PZA</v>
      </c>
    </row>
    <row r="674" spans="1:17" ht="36" x14ac:dyDescent="0.25">
      <c r="A674" s="42" t="s">
        <v>2624</v>
      </c>
      <c r="B674" s="35" t="s">
        <v>114</v>
      </c>
      <c r="C674" s="36" t="s">
        <v>26</v>
      </c>
      <c r="D674" s="37" t="s">
        <v>2256</v>
      </c>
      <c r="E674" s="36" t="s">
        <v>535</v>
      </c>
      <c r="F674" s="30" t="s">
        <v>112</v>
      </c>
      <c r="G674" s="38">
        <v>3</v>
      </c>
      <c r="H674" s="38">
        <v>1</v>
      </c>
      <c r="I674" s="38">
        <v>4</v>
      </c>
      <c r="J674" s="37" t="s">
        <v>2625</v>
      </c>
      <c r="K674" s="39" t="s">
        <v>2626</v>
      </c>
      <c r="L674" s="38" t="s">
        <v>2627</v>
      </c>
      <c r="M674" s="40">
        <v>1</v>
      </c>
      <c r="N674" s="41">
        <v>1</v>
      </c>
      <c r="O674" s="41">
        <v>45668.03</v>
      </c>
      <c r="P674" s="22" t="str">
        <f t="shared" si="20"/>
        <v>221-01-0553 COM. TIXCACAL CALLE 18 S/N X 21 Y 23 CONSTRUCCION DE TANQUE SEPTICO PARA SANITARIO</v>
      </c>
      <c r="Q674" s="22" t="str">
        <f t="shared" si="21"/>
        <v>1 PZA</v>
      </c>
    </row>
    <row r="675" spans="1:17" ht="48" x14ac:dyDescent="0.25">
      <c r="A675" s="42" t="s">
        <v>2628</v>
      </c>
      <c r="B675" s="35" t="s">
        <v>114</v>
      </c>
      <c r="C675" s="36" t="s">
        <v>32</v>
      </c>
      <c r="D675" s="37" t="s">
        <v>1956</v>
      </c>
      <c r="E675" s="36" t="s">
        <v>535</v>
      </c>
      <c r="F675" s="30" t="s">
        <v>112</v>
      </c>
      <c r="G675" s="38">
        <v>4</v>
      </c>
      <c r="H675" s="38">
        <v>1</v>
      </c>
      <c r="I675" s="38">
        <v>5</v>
      </c>
      <c r="J675" s="37" t="s">
        <v>1957</v>
      </c>
      <c r="K675" s="39" t="s">
        <v>1958</v>
      </c>
      <c r="L675" s="38" t="s">
        <v>2629</v>
      </c>
      <c r="M675" s="40">
        <v>1</v>
      </c>
      <c r="N675" s="41">
        <v>1</v>
      </c>
      <c r="O675" s="41">
        <v>45668.03</v>
      </c>
      <c r="P675" s="22" t="str">
        <f t="shared" si="20"/>
        <v>221-01-0151 COM. XCUNYA CALLE 18 S/N X 15 CONSTRUCCION DE TANQUE SEPTICO PARA SANITARIO</v>
      </c>
      <c r="Q675" s="22" t="str">
        <f t="shared" si="21"/>
        <v>1 PZA</v>
      </c>
    </row>
    <row r="676" spans="1:17" ht="36" x14ac:dyDescent="0.25">
      <c r="A676" s="42" t="s">
        <v>2630</v>
      </c>
      <c r="B676" s="35" t="s">
        <v>103</v>
      </c>
      <c r="C676" s="36" t="s">
        <v>2631</v>
      </c>
      <c r="D676" s="37" t="s">
        <v>2632</v>
      </c>
      <c r="E676" s="36" t="s">
        <v>128</v>
      </c>
      <c r="F676" s="30" t="s">
        <v>112</v>
      </c>
      <c r="G676" s="38">
        <v>1</v>
      </c>
      <c r="H676" s="38">
        <v>2</v>
      </c>
      <c r="I676" s="38">
        <v>3</v>
      </c>
      <c r="J676" s="37" t="s">
        <v>2633</v>
      </c>
      <c r="K676" s="39" t="s">
        <v>2634</v>
      </c>
      <c r="L676" s="38" t="s">
        <v>2635</v>
      </c>
      <c r="M676" s="40">
        <v>1</v>
      </c>
      <c r="N676" s="41">
        <v>1</v>
      </c>
      <c r="O676" s="41">
        <v>117520.32000000001</v>
      </c>
      <c r="P676" s="22" t="str">
        <f t="shared" si="20"/>
        <v>221-01-0641 COL. AMPLIACION NUEVA MULSAY CALLE 67-D # 877-B X 108 Y 110 CONSTRUCCION DE TECHO FIRME</v>
      </c>
      <c r="Q676" s="22" t="str">
        <f t="shared" si="21"/>
        <v>1 PZA</v>
      </c>
    </row>
    <row r="677" spans="1:17" ht="24" x14ac:dyDescent="0.25">
      <c r="A677" s="42" t="s">
        <v>2636</v>
      </c>
      <c r="B677" s="35" t="s">
        <v>103</v>
      </c>
      <c r="C677" s="36" t="s">
        <v>852</v>
      </c>
      <c r="D677" s="37" t="s">
        <v>2637</v>
      </c>
      <c r="E677" s="36" t="s">
        <v>128</v>
      </c>
      <c r="F677" s="30" t="s">
        <v>112</v>
      </c>
      <c r="G677" s="38">
        <v>4</v>
      </c>
      <c r="H677" s="38">
        <v>3</v>
      </c>
      <c r="I677" s="38">
        <v>7</v>
      </c>
      <c r="J677" s="37" t="s">
        <v>854</v>
      </c>
      <c r="K677" s="39" t="s">
        <v>855</v>
      </c>
      <c r="L677" s="38" t="s">
        <v>2638</v>
      </c>
      <c r="M677" s="40">
        <v>1</v>
      </c>
      <c r="N677" s="41">
        <v>1</v>
      </c>
      <c r="O677" s="41">
        <v>73450.2</v>
      </c>
      <c r="P677" s="22" t="str">
        <f t="shared" si="20"/>
        <v>221-01-0312 COL. AVILA CAMACHO CALLE 47 # 301 X 4 Y 6 CONSTRUCCION DE TECHO FIRME</v>
      </c>
      <c r="Q677" s="22" t="str">
        <f t="shared" si="21"/>
        <v>1 PZA</v>
      </c>
    </row>
    <row r="678" spans="1:17" ht="48" x14ac:dyDescent="0.25">
      <c r="A678" s="42" t="s">
        <v>2639</v>
      </c>
      <c r="B678" s="35" t="s">
        <v>103</v>
      </c>
      <c r="C678" s="36" t="s">
        <v>858</v>
      </c>
      <c r="D678" s="37" t="s">
        <v>859</v>
      </c>
      <c r="E678" s="36" t="s">
        <v>128</v>
      </c>
      <c r="F678" s="30" t="s">
        <v>112</v>
      </c>
      <c r="G678" s="38">
        <v>3</v>
      </c>
      <c r="H678" s="38">
        <v>4</v>
      </c>
      <c r="I678" s="38">
        <v>7</v>
      </c>
      <c r="J678" s="37" t="s">
        <v>860</v>
      </c>
      <c r="K678" s="39" t="s">
        <v>861</v>
      </c>
      <c r="L678" s="38" t="s">
        <v>2640</v>
      </c>
      <c r="M678" s="40">
        <v>1</v>
      </c>
      <c r="N678" s="41">
        <v>1</v>
      </c>
      <c r="O678" s="41">
        <v>146900.4</v>
      </c>
      <c r="P678" s="22" t="str">
        <f t="shared" si="20"/>
        <v>221-01-0447 COL. CENTRO CALLE 78 # 512-A X 61 Y 65 CONSTRUCCION DE TECHO FIRME</v>
      </c>
      <c r="Q678" s="22" t="str">
        <f t="shared" si="21"/>
        <v>1 PZA</v>
      </c>
    </row>
    <row r="679" spans="1:17" ht="24" x14ac:dyDescent="0.25">
      <c r="A679" s="42" t="s">
        <v>2641</v>
      </c>
      <c r="B679" s="35" t="s">
        <v>103</v>
      </c>
      <c r="C679" s="36" t="s">
        <v>104</v>
      </c>
      <c r="D679" s="37" t="s">
        <v>2072</v>
      </c>
      <c r="E679" s="36" t="s">
        <v>128</v>
      </c>
      <c r="F679" s="30" t="s">
        <v>112</v>
      </c>
      <c r="G679" s="38">
        <v>0</v>
      </c>
      <c r="H679" s="38">
        <v>2</v>
      </c>
      <c r="I679" s="38">
        <v>2</v>
      </c>
      <c r="J679" s="37" t="s">
        <v>2073</v>
      </c>
      <c r="K679" s="39" t="s">
        <v>2074</v>
      </c>
      <c r="L679" s="38" t="s">
        <v>2642</v>
      </c>
      <c r="M679" s="40">
        <v>1</v>
      </c>
      <c r="N679" s="41">
        <v>1</v>
      </c>
      <c r="O679" s="41">
        <v>117520.32000000001</v>
      </c>
      <c r="P679" s="22" t="str">
        <f t="shared" si="20"/>
        <v>221-01-0647 COL. EL ROBLE AGRICOLA CALLE 8 # 374 X 37 Y 41 CONSTRUCCION DE TECHO FIRME</v>
      </c>
      <c r="Q679" s="22" t="str">
        <f t="shared" si="21"/>
        <v>1 PZA</v>
      </c>
    </row>
    <row r="680" spans="1:17" ht="36" x14ac:dyDescent="0.25">
      <c r="A680" s="42" t="s">
        <v>2643</v>
      </c>
      <c r="B680" s="35" t="s">
        <v>103</v>
      </c>
      <c r="C680" s="36" t="s">
        <v>104</v>
      </c>
      <c r="D680" s="37" t="s">
        <v>2065</v>
      </c>
      <c r="E680" s="36" t="s">
        <v>128</v>
      </c>
      <c r="F680" s="30" t="s">
        <v>112</v>
      </c>
      <c r="G680" s="38">
        <v>3</v>
      </c>
      <c r="H680" s="38">
        <v>4</v>
      </c>
      <c r="I680" s="38">
        <v>7</v>
      </c>
      <c r="J680" s="37" t="s">
        <v>2066</v>
      </c>
      <c r="K680" s="39" t="s">
        <v>2067</v>
      </c>
      <c r="L680" s="38" t="s">
        <v>2644</v>
      </c>
      <c r="M680" s="40">
        <v>1</v>
      </c>
      <c r="N680" s="41">
        <v>1</v>
      </c>
      <c r="O680" s="41">
        <v>117520.32000000001</v>
      </c>
      <c r="P680" s="22" t="str">
        <f t="shared" si="20"/>
        <v>221-01-0421 COL. EL ROBLE AGRICOLA CALLE 63-C # 307 X 8-B Y 8-C CONSTRUCCION DE TECHO FIRME</v>
      </c>
      <c r="Q680" s="22" t="str">
        <f t="shared" si="21"/>
        <v>1 PZA</v>
      </c>
    </row>
    <row r="681" spans="1:17" ht="48" x14ac:dyDescent="0.25">
      <c r="A681" s="42" t="s">
        <v>2645</v>
      </c>
      <c r="B681" s="35" t="s">
        <v>103</v>
      </c>
      <c r="C681" s="36" t="s">
        <v>701</v>
      </c>
      <c r="D681" s="37" t="s">
        <v>904</v>
      </c>
      <c r="E681" s="36" t="s">
        <v>128</v>
      </c>
      <c r="F681" s="30" t="s">
        <v>112</v>
      </c>
      <c r="G681" s="38">
        <v>1</v>
      </c>
      <c r="H681" s="38">
        <v>0</v>
      </c>
      <c r="I681" s="38">
        <v>1</v>
      </c>
      <c r="J681" s="37" t="s">
        <v>905</v>
      </c>
      <c r="K681" s="39" t="s">
        <v>215</v>
      </c>
      <c r="L681" s="38" t="s">
        <v>2646</v>
      </c>
      <c r="M681" s="40">
        <v>1</v>
      </c>
      <c r="N681" s="41">
        <v>1</v>
      </c>
      <c r="O681" s="41">
        <v>91812.75</v>
      </c>
      <c r="P681" s="22" t="str">
        <f t="shared" si="20"/>
        <v>221-01-0183 COL. EMILIANO ZAPATA SUR I Y II CALLE 151 S/N X 94 Y 96-B CONSTRUCCION DE TECHO FIRME</v>
      </c>
      <c r="Q681" s="22" t="str">
        <f t="shared" si="21"/>
        <v>1 PZA</v>
      </c>
    </row>
    <row r="682" spans="1:17" ht="48" x14ac:dyDescent="0.25">
      <c r="A682" s="42" t="s">
        <v>2647</v>
      </c>
      <c r="B682" s="35" t="s">
        <v>103</v>
      </c>
      <c r="C682" s="36" t="s">
        <v>701</v>
      </c>
      <c r="D682" s="37" t="s">
        <v>890</v>
      </c>
      <c r="E682" s="36" t="s">
        <v>128</v>
      </c>
      <c r="F682" s="30" t="s">
        <v>112</v>
      </c>
      <c r="G682" s="38">
        <v>1</v>
      </c>
      <c r="H682" s="38">
        <v>1</v>
      </c>
      <c r="I682" s="38">
        <v>2</v>
      </c>
      <c r="J682" s="37" t="s">
        <v>1372</v>
      </c>
      <c r="K682" s="39" t="s">
        <v>1373</v>
      </c>
      <c r="L682" s="38" t="s">
        <v>2648</v>
      </c>
      <c r="M682" s="40">
        <v>1</v>
      </c>
      <c r="N682" s="41">
        <v>1</v>
      </c>
      <c r="O682" s="41">
        <v>91812.75</v>
      </c>
      <c r="P682" s="22" t="str">
        <f t="shared" si="20"/>
        <v>221-01-0201 COL. EMILIANO ZAPATA SUR I Y II CALLE 151-A S/N X 94 Y 96-B CONSTRUCCION DE TECHO FIRME</v>
      </c>
      <c r="Q682" s="22" t="str">
        <f t="shared" si="21"/>
        <v>1 PZA</v>
      </c>
    </row>
    <row r="683" spans="1:17" ht="36" x14ac:dyDescent="0.25">
      <c r="A683" s="42" t="s">
        <v>2649</v>
      </c>
      <c r="B683" s="35" t="s">
        <v>103</v>
      </c>
      <c r="C683" s="36" t="s">
        <v>701</v>
      </c>
      <c r="D683" s="37" t="s">
        <v>890</v>
      </c>
      <c r="E683" s="36" t="s">
        <v>128</v>
      </c>
      <c r="F683" s="30" t="s">
        <v>112</v>
      </c>
      <c r="G683" s="38">
        <v>2</v>
      </c>
      <c r="H683" s="38">
        <v>1</v>
      </c>
      <c r="I683" s="38">
        <v>3</v>
      </c>
      <c r="J683" s="37" t="s">
        <v>920</v>
      </c>
      <c r="K683" s="39" t="s">
        <v>921</v>
      </c>
      <c r="L683" s="38" t="s">
        <v>2650</v>
      </c>
      <c r="M683" s="40">
        <v>1</v>
      </c>
      <c r="N683" s="41">
        <v>1</v>
      </c>
      <c r="O683" s="41">
        <v>91812.75</v>
      </c>
      <c r="P683" s="22" t="str">
        <f t="shared" si="20"/>
        <v>221-01-0174 COL. EMILIANO ZAPATA SUR I Y II CALLE 151-A S/N X 94 Y 96-B CONSTRUCCION DE TECHO FIRME</v>
      </c>
      <c r="Q683" s="22" t="str">
        <f t="shared" si="21"/>
        <v>1 PZA</v>
      </c>
    </row>
    <row r="684" spans="1:17" ht="36" x14ac:dyDescent="0.25">
      <c r="A684" s="42" t="s">
        <v>2651</v>
      </c>
      <c r="B684" s="35" t="s">
        <v>103</v>
      </c>
      <c r="C684" s="36" t="s">
        <v>621</v>
      </c>
      <c r="D684" s="37" t="s">
        <v>2082</v>
      </c>
      <c r="E684" s="36" t="s">
        <v>128</v>
      </c>
      <c r="F684" s="30" t="s">
        <v>112</v>
      </c>
      <c r="G684" s="38">
        <v>2</v>
      </c>
      <c r="H684" s="38">
        <v>3</v>
      </c>
      <c r="I684" s="38">
        <v>5</v>
      </c>
      <c r="J684" s="37" t="s">
        <v>2083</v>
      </c>
      <c r="K684" s="39" t="s">
        <v>2084</v>
      </c>
      <c r="L684" s="38" t="s">
        <v>2652</v>
      </c>
      <c r="M684" s="40">
        <v>1</v>
      </c>
      <c r="N684" s="41">
        <v>1</v>
      </c>
      <c r="O684" s="41">
        <v>91812.75</v>
      </c>
      <c r="P684" s="22" t="str">
        <f t="shared" si="20"/>
        <v>221-01-0661 COL. EMILIANO ZAPATA SUR III CALLE 78-A # 261 X 163 Y 163-A CONSTRUCCION DE TECHO FIRME</v>
      </c>
      <c r="Q684" s="22" t="str">
        <f t="shared" si="21"/>
        <v>1 PZA</v>
      </c>
    </row>
    <row r="685" spans="1:17" ht="36" x14ac:dyDescent="0.25">
      <c r="A685" s="42" t="s">
        <v>2653</v>
      </c>
      <c r="B685" s="35" t="s">
        <v>103</v>
      </c>
      <c r="C685" s="36" t="s">
        <v>621</v>
      </c>
      <c r="D685" s="37" t="s">
        <v>2087</v>
      </c>
      <c r="E685" s="36" t="s">
        <v>128</v>
      </c>
      <c r="F685" s="30" t="s">
        <v>112</v>
      </c>
      <c r="G685" s="38">
        <v>1</v>
      </c>
      <c r="H685" s="38">
        <v>1</v>
      </c>
      <c r="I685" s="38">
        <v>2</v>
      </c>
      <c r="J685" s="37" t="s">
        <v>2088</v>
      </c>
      <c r="K685" s="39" t="s">
        <v>2089</v>
      </c>
      <c r="L685" s="38" t="s">
        <v>2654</v>
      </c>
      <c r="M685" s="40">
        <v>1</v>
      </c>
      <c r="N685" s="41">
        <v>1</v>
      </c>
      <c r="O685" s="41">
        <v>58760.160000000003</v>
      </c>
      <c r="P685" s="22" t="str">
        <f t="shared" si="20"/>
        <v>221-01-0659 COL. EMILIANO ZAPATA SUR III CALLE 163-A # 298-A X 84 Y 84-A CONSTRUCCION DE TECHO FIRME</v>
      </c>
      <c r="Q685" s="22" t="str">
        <f t="shared" si="21"/>
        <v>1 PZA</v>
      </c>
    </row>
    <row r="686" spans="1:17" ht="36" x14ac:dyDescent="0.25">
      <c r="A686" s="42" t="s">
        <v>2655</v>
      </c>
      <c r="B686" s="35" t="s">
        <v>103</v>
      </c>
      <c r="C686" s="36" t="s">
        <v>621</v>
      </c>
      <c r="D686" s="37" t="s">
        <v>2092</v>
      </c>
      <c r="E686" s="36" t="s">
        <v>128</v>
      </c>
      <c r="F686" s="30" t="s">
        <v>112</v>
      </c>
      <c r="G686" s="38">
        <v>3</v>
      </c>
      <c r="H686" s="38">
        <v>2</v>
      </c>
      <c r="I686" s="38">
        <v>5</v>
      </c>
      <c r="J686" s="37" t="s">
        <v>2093</v>
      </c>
      <c r="K686" s="39" t="s">
        <v>2094</v>
      </c>
      <c r="L686" s="38" t="s">
        <v>2656</v>
      </c>
      <c r="M686" s="40">
        <v>1</v>
      </c>
      <c r="N686" s="41">
        <v>1</v>
      </c>
      <c r="O686" s="41">
        <v>55087.65</v>
      </c>
      <c r="P686" s="22" t="str">
        <f t="shared" si="20"/>
        <v>221-01-0087 COL. EMILIANO ZAPATA SUR III CALLE 159 # 310 X 82 Y 80-A CONSTRUCCION DE TECHO FIRME</v>
      </c>
      <c r="Q686" s="22" t="str">
        <f t="shared" si="21"/>
        <v>1 PZA</v>
      </c>
    </row>
    <row r="687" spans="1:17" ht="36" x14ac:dyDescent="0.25">
      <c r="A687" s="42" t="s">
        <v>2657</v>
      </c>
      <c r="B687" s="35" t="s">
        <v>103</v>
      </c>
      <c r="C687" s="36" t="s">
        <v>621</v>
      </c>
      <c r="D687" s="37" t="s">
        <v>2658</v>
      </c>
      <c r="E687" s="36" t="s">
        <v>128</v>
      </c>
      <c r="F687" s="30" t="s">
        <v>112</v>
      </c>
      <c r="G687" s="38">
        <v>1</v>
      </c>
      <c r="H687" s="38">
        <v>2</v>
      </c>
      <c r="I687" s="38">
        <v>3</v>
      </c>
      <c r="J687" s="37" t="s">
        <v>2659</v>
      </c>
      <c r="K687" s="39" t="s">
        <v>215</v>
      </c>
      <c r="L687" s="38" t="s">
        <v>2660</v>
      </c>
      <c r="M687" s="40">
        <v>1</v>
      </c>
      <c r="N687" s="41">
        <v>1</v>
      </c>
      <c r="O687" s="41">
        <v>102830.28</v>
      </c>
      <c r="P687" s="22" t="str">
        <f t="shared" si="20"/>
        <v>221-01-0667 COL. EMILIANO ZAPATA SUR III CALLE 167 # 394-B X 94 Y 96 CONSTRUCCION DE TECHO FIRME</v>
      </c>
      <c r="Q687" s="22" t="str">
        <f t="shared" si="21"/>
        <v>1 PZA</v>
      </c>
    </row>
    <row r="688" spans="1:17" ht="36" x14ac:dyDescent="0.25">
      <c r="A688" s="42" t="s">
        <v>2661</v>
      </c>
      <c r="B688" s="35" t="s">
        <v>103</v>
      </c>
      <c r="C688" s="36" t="s">
        <v>1606</v>
      </c>
      <c r="D688" s="37" t="s">
        <v>1607</v>
      </c>
      <c r="E688" s="36" t="s">
        <v>128</v>
      </c>
      <c r="F688" s="30" t="s">
        <v>112</v>
      </c>
      <c r="G688" s="38">
        <v>2</v>
      </c>
      <c r="H688" s="38">
        <v>1</v>
      </c>
      <c r="I688" s="38">
        <v>3</v>
      </c>
      <c r="J688" s="37" t="s">
        <v>1608</v>
      </c>
      <c r="K688" s="39" t="s">
        <v>1609</v>
      </c>
      <c r="L688" s="38" t="s">
        <v>2662</v>
      </c>
      <c r="M688" s="40">
        <v>1</v>
      </c>
      <c r="N688" s="41">
        <v>1</v>
      </c>
      <c r="O688" s="41">
        <v>55087.65</v>
      </c>
      <c r="P688" s="22" t="str">
        <f t="shared" si="20"/>
        <v>221-01-0060 COL. FRANCISCO I. MADERO CALLE 36 # 202-I X 33 Y 35 CONSTRUCCION DE TECHO FIRME</v>
      </c>
      <c r="Q688" s="22" t="str">
        <f t="shared" si="21"/>
        <v>1 PZA</v>
      </c>
    </row>
    <row r="689" spans="1:17" ht="36" x14ac:dyDescent="0.25">
      <c r="A689" s="42" t="s">
        <v>2663</v>
      </c>
      <c r="B689" s="35" t="s">
        <v>103</v>
      </c>
      <c r="C689" s="36" t="s">
        <v>2097</v>
      </c>
      <c r="D689" s="37" t="s">
        <v>2098</v>
      </c>
      <c r="E689" s="36" t="s">
        <v>128</v>
      </c>
      <c r="F689" s="30" t="s">
        <v>112</v>
      </c>
      <c r="G689" s="38">
        <v>2</v>
      </c>
      <c r="H689" s="38">
        <v>3</v>
      </c>
      <c r="I689" s="38">
        <v>5</v>
      </c>
      <c r="J689" s="37" t="s">
        <v>2664</v>
      </c>
      <c r="K689" s="39" t="s">
        <v>2100</v>
      </c>
      <c r="L689" s="38" t="s">
        <v>2665</v>
      </c>
      <c r="M689" s="40">
        <v>1</v>
      </c>
      <c r="N689" s="41">
        <v>1</v>
      </c>
      <c r="O689" s="41">
        <v>102830.28</v>
      </c>
      <c r="P689" s="22" t="str">
        <f t="shared" si="20"/>
        <v>221-01-0031 COL. HACIENDA OPICHEN CALLE 138 S/N X 79-A Y 81 CONSTRUCCION DE TECHO FIRME</v>
      </c>
      <c r="Q689" s="22" t="str">
        <f t="shared" si="21"/>
        <v>1 PZA</v>
      </c>
    </row>
    <row r="690" spans="1:17" ht="48" x14ac:dyDescent="0.25">
      <c r="A690" s="42" t="s">
        <v>2666</v>
      </c>
      <c r="B690" s="35" t="s">
        <v>103</v>
      </c>
      <c r="C690" s="36" t="s">
        <v>946</v>
      </c>
      <c r="D690" s="37" t="s">
        <v>2522</v>
      </c>
      <c r="E690" s="36" t="s">
        <v>128</v>
      </c>
      <c r="F690" s="30" t="s">
        <v>112</v>
      </c>
      <c r="G690" s="38">
        <v>2</v>
      </c>
      <c r="H690" s="38">
        <v>2</v>
      </c>
      <c r="I690" s="38">
        <v>4</v>
      </c>
      <c r="J690" s="37" t="s">
        <v>2523</v>
      </c>
      <c r="K690" s="39" t="s">
        <v>2524</v>
      </c>
      <c r="L690" s="38" t="s">
        <v>2667</v>
      </c>
      <c r="M690" s="40">
        <v>1</v>
      </c>
      <c r="N690" s="41">
        <v>1</v>
      </c>
      <c r="O690" s="41">
        <v>73450.2</v>
      </c>
      <c r="P690" s="22" t="str">
        <f t="shared" si="20"/>
        <v>221-01-0709 COL. JACINTO CANEK CALLE 195 # 540 X 46 Y 48 CONSTRUCCION DE TECHO FIRME</v>
      </c>
      <c r="Q690" s="22" t="str">
        <f t="shared" si="21"/>
        <v>1 PZA</v>
      </c>
    </row>
    <row r="691" spans="1:17" ht="36" x14ac:dyDescent="0.25">
      <c r="A691" s="42" t="s">
        <v>2668</v>
      </c>
      <c r="B691" s="35" t="s">
        <v>103</v>
      </c>
      <c r="C691" s="36" t="s">
        <v>957</v>
      </c>
      <c r="D691" s="37" t="s">
        <v>958</v>
      </c>
      <c r="E691" s="36" t="s">
        <v>128</v>
      </c>
      <c r="F691" s="30" t="s">
        <v>112</v>
      </c>
      <c r="G691" s="38">
        <v>2</v>
      </c>
      <c r="H691" s="38">
        <v>2</v>
      </c>
      <c r="I691" s="38">
        <v>4</v>
      </c>
      <c r="J691" s="37" t="s">
        <v>959</v>
      </c>
      <c r="K691" s="39" t="s">
        <v>960</v>
      </c>
      <c r="L691" s="38" t="s">
        <v>2669</v>
      </c>
      <c r="M691" s="40">
        <v>1</v>
      </c>
      <c r="N691" s="41">
        <v>1</v>
      </c>
      <c r="O691" s="41">
        <v>146900.4</v>
      </c>
      <c r="P691" s="22" t="str">
        <f t="shared" si="20"/>
        <v>221-01-0608 COL. JARDINES DE TAHDZIBICHEN CALLE 42 S/N X 37-F Y 37-H CONSTRUCCION DE TECHO FIRME</v>
      </c>
      <c r="Q691" s="22" t="str">
        <f t="shared" si="21"/>
        <v>1 PZA</v>
      </c>
    </row>
    <row r="692" spans="1:17" ht="36" x14ac:dyDescent="0.25">
      <c r="A692" s="42" t="s">
        <v>2670</v>
      </c>
      <c r="B692" s="35" t="s">
        <v>103</v>
      </c>
      <c r="C692" s="36" t="s">
        <v>963</v>
      </c>
      <c r="D692" s="37" t="s">
        <v>2671</v>
      </c>
      <c r="E692" s="36" t="s">
        <v>128</v>
      </c>
      <c r="F692" s="30" t="s">
        <v>112</v>
      </c>
      <c r="G692" s="38">
        <v>2</v>
      </c>
      <c r="H692" s="38">
        <v>2</v>
      </c>
      <c r="I692" s="38">
        <v>4</v>
      </c>
      <c r="J692" s="37" t="s">
        <v>2672</v>
      </c>
      <c r="K692" s="39" t="s">
        <v>2673</v>
      </c>
      <c r="L692" s="38" t="s">
        <v>2674</v>
      </c>
      <c r="M692" s="40">
        <v>1</v>
      </c>
      <c r="N692" s="41">
        <v>1</v>
      </c>
      <c r="O692" s="41">
        <v>88140.24</v>
      </c>
      <c r="P692" s="22" t="str">
        <f t="shared" si="20"/>
        <v>221-01-0697 COL. MIL PIEDRAS CALLE 58 # 456-A X 65 Y 69 CONSTRUCCION DE TECHO FIRME</v>
      </c>
      <c r="Q692" s="22" t="str">
        <f t="shared" si="21"/>
        <v>1 PZA</v>
      </c>
    </row>
    <row r="693" spans="1:17" ht="36" x14ac:dyDescent="0.25">
      <c r="A693" s="42" t="s">
        <v>2675</v>
      </c>
      <c r="B693" s="35" t="s">
        <v>103</v>
      </c>
      <c r="C693" s="36" t="s">
        <v>736</v>
      </c>
      <c r="D693" s="37" t="s">
        <v>2676</v>
      </c>
      <c r="E693" s="36" t="s">
        <v>128</v>
      </c>
      <c r="F693" s="30" t="s">
        <v>112</v>
      </c>
      <c r="G693" s="38">
        <v>4</v>
      </c>
      <c r="H693" s="38">
        <v>4</v>
      </c>
      <c r="I693" s="38">
        <v>8</v>
      </c>
      <c r="J693" s="37" t="s">
        <v>2677</v>
      </c>
      <c r="K693" s="39" t="s">
        <v>2678</v>
      </c>
      <c r="L693" s="38" t="s">
        <v>2679</v>
      </c>
      <c r="M693" s="40">
        <v>1</v>
      </c>
      <c r="N693" s="41">
        <v>1</v>
      </c>
      <c r="O693" s="41">
        <v>73450.2</v>
      </c>
      <c r="P693" s="22" t="str">
        <f t="shared" si="20"/>
        <v>221-01-0649 COL. NUEVA REFORMA AGRARIA CALLE 79-A # 161 X 138 Y 138-A CONSTRUCCION DE TECHO FIRME</v>
      </c>
      <c r="Q693" s="22" t="str">
        <f t="shared" si="21"/>
        <v>1 PZA</v>
      </c>
    </row>
    <row r="694" spans="1:17" ht="36" x14ac:dyDescent="0.25">
      <c r="A694" s="42" t="s">
        <v>2680</v>
      </c>
      <c r="B694" s="35" t="s">
        <v>103</v>
      </c>
      <c r="C694" s="36" t="s">
        <v>969</v>
      </c>
      <c r="D694" s="37" t="s">
        <v>2681</v>
      </c>
      <c r="E694" s="36" t="s">
        <v>128</v>
      </c>
      <c r="F694" s="30" t="s">
        <v>112</v>
      </c>
      <c r="G694" s="38">
        <v>1</v>
      </c>
      <c r="H694" s="38">
        <v>1</v>
      </c>
      <c r="I694" s="38">
        <v>2</v>
      </c>
      <c r="J694" s="37" t="s">
        <v>2682</v>
      </c>
      <c r="K694" s="39" t="s">
        <v>2683</v>
      </c>
      <c r="L694" s="38" t="s">
        <v>2684</v>
      </c>
      <c r="M694" s="40">
        <v>1</v>
      </c>
      <c r="N694" s="41">
        <v>1</v>
      </c>
      <c r="O694" s="41">
        <v>73450.2</v>
      </c>
      <c r="P694" s="22" t="str">
        <f t="shared" si="20"/>
        <v>221-01-0660 COL. NUEVA SAMBULA CALLE 79-D # 598 X 98 Y 100 CONSTRUCCION DE TECHO FIRME</v>
      </c>
      <c r="Q694" s="22" t="str">
        <f t="shared" si="21"/>
        <v>1 PZA</v>
      </c>
    </row>
    <row r="695" spans="1:17" ht="24" x14ac:dyDescent="0.25">
      <c r="A695" s="42" t="s">
        <v>2685</v>
      </c>
      <c r="B695" s="35" t="s">
        <v>103</v>
      </c>
      <c r="C695" s="36" t="s">
        <v>969</v>
      </c>
      <c r="D695" s="37" t="s">
        <v>970</v>
      </c>
      <c r="E695" s="36" t="s">
        <v>128</v>
      </c>
      <c r="F695" s="30" t="s">
        <v>112</v>
      </c>
      <c r="G695" s="38">
        <v>5</v>
      </c>
      <c r="H695" s="38">
        <v>4</v>
      </c>
      <c r="I695" s="38">
        <v>9</v>
      </c>
      <c r="J695" s="37" t="s">
        <v>971</v>
      </c>
      <c r="K695" s="39" t="s">
        <v>972</v>
      </c>
      <c r="L695" s="38" t="s">
        <v>2686</v>
      </c>
      <c r="M695" s="40">
        <v>1</v>
      </c>
      <c r="N695" s="41">
        <v>1</v>
      </c>
      <c r="O695" s="41">
        <v>73450.2</v>
      </c>
      <c r="P695" s="22" t="str">
        <f t="shared" si="20"/>
        <v>221-01-0644 COL. NUEVA SAMBULA CALLE 102 # 854 X 73 Y 75 CONSTRUCCION DE TECHO FIRME</v>
      </c>
      <c r="Q695" s="22" t="str">
        <f t="shared" si="21"/>
        <v>1 PZA</v>
      </c>
    </row>
    <row r="696" spans="1:17" ht="36" x14ac:dyDescent="0.25">
      <c r="A696" s="42" t="s">
        <v>2687</v>
      </c>
      <c r="B696" s="35" t="s">
        <v>103</v>
      </c>
      <c r="C696" s="36" t="s">
        <v>741</v>
      </c>
      <c r="D696" s="37" t="s">
        <v>2108</v>
      </c>
      <c r="E696" s="36" t="s">
        <v>128</v>
      </c>
      <c r="F696" s="30" t="s">
        <v>112</v>
      </c>
      <c r="G696" s="38">
        <v>2</v>
      </c>
      <c r="H696" s="38">
        <v>6</v>
      </c>
      <c r="I696" s="38">
        <v>8</v>
      </c>
      <c r="J696" s="37" t="s">
        <v>2109</v>
      </c>
      <c r="K696" s="39" t="s">
        <v>2110</v>
      </c>
      <c r="L696" s="38" t="s">
        <v>2688</v>
      </c>
      <c r="M696" s="40">
        <v>1</v>
      </c>
      <c r="N696" s="41">
        <v>1</v>
      </c>
      <c r="O696" s="41">
        <v>110175.3</v>
      </c>
      <c r="P696" s="22" t="str">
        <f t="shared" si="20"/>
        <v>221-01-0705 COL. NUEVA SAN JOSE TECOH CALLE 185 # 407 X 78 Y 161 DIAG CONSTRUCCION DE TECHO FIRME</v>
      </c>
      <c r="Q696" s="22" t="str">
        <f t="shared" si="21"/>
        <v>1 PZA</v>
      </c>
    </row>
    <row r="697" spans="1:17" ht="36" x14ac:dyDescent="0.25">
      <c r="A697" s="42" t="s">
        <v>2689</v>
      </c>
      <c r="B697" s="35" t="s">
        <v>103</v>
      </c>
      <c r="C697" s="36" t="s">
        <v>741</v>
      </c>
      <c r="D697" s="37" t="s">
        <v>2690</v>
      </c>
      <c r="E697" s="36" t="s">
        <v>128</v>
      </c>
      <c r="F697" s="30" t="s">
        <v>112</v>
      </c>
      <c r="G697" s="38">
        <v>3</v>
      </c>
      <c r="H697" s="38">
        <v>2</v>
      </c>
      <c r="I697" s="38">
        <v>5</v>
      </c>
      <c r="J697" s="37" t="s">
        <v>2691</v>
      </c>
      <c r="K697" s="39" t="s">
        <v>2692</v>
      </c>
      <c r="L697" s="38" t="s">
        <v>2693</v>
      </c>
      <c r="M697" s="40">
        <v>1</v>
      </c>
      <c r="N697" s="41">
        <v>1</v>
      </c>
      <c r="O697" s="41">
        <v>110175.3</v>
      </c>
      <c r="P697" s="22" t="str">
        <f t="shared" si="20"/>
        <v>221-01-0715 COL. NUEVA SAN JOSE TECOH CALLE 179 # 406 X 76 Y 161 DIAG CONSTRUCCION DE TECHO FIRME</v>
      </c>
      <c r="Q697" s="22" t="str">
        <f t="shared" si="21"/>
        <v>1 PZA</v>
      </c>
    </row>
    <row r="698" spans="1:17" ht="36" x14ac:dyDescent="0.25">
      <c r="A698" s="42" t="s">
        <v>2694</v>
      </c>
      <c r="B698" s="35" t="s">
        <v>103</v>
      </c>
      <c r="C698" s="36" t="s">
        <v>741</v>
      </c>
      <c r="D698" s="37" t="s">
        <v>2695</v>
      </c>
      <c r="E698" s="36" t="s">
        <v>128</v>
      </c>
      <c r="F698" s="30" t="s">
        <v>112</v>
      </c>
      <c r="G698" s="38">
        <v>3</v>
      </c>
      <c r="H698" s="38">
        <v>3</v>
      </c>
      <c r="I698" s="38">
        <v>6</v>
      </c>
      <c r="J698" s="37" t="s">
        <v>2696</v>
      </c>
      <c r="K698" s="39" t="s">
        <v>2697</v>
      </c>
      <c r="L698" s="38" t="s">
        <v>2698</v>
      </c>
      <c r="M698" s="40">
        <v>1</v>
      </c>
      <c r="N698" s="41">
        <v>1</v>
      </c>
      <c r="O698" s="41">
        <v>62432.67</v>
      </c>
      <c r="P698" s="22" t="str">
        <f t="shared" si="20"/>
        <v>221-01-0689 COL. NUEVA SAN JOSE TECOH CALLE 181 # 389 X 76 Y 161 DIAG CONSTRUCCION DE TECHO FIRME</v>
      </c>
      <c r="Q698" s="22" t="str">
        <f t="shared" si="21"/>
        <v>1 PZA</v>
      </c>
    </row>
    <row r="699" spans="1:17" ht="24" x14ac:dyDescent="0.25">
      <c r="A699" s="42" t="s">
        <v>2699</v>
      </c>
      <c r="B699" s="35" t="s">
        <v>103</v>
      </c>
      <c r="C699" s="36" t="s">
        <v>2700</v>
      </c>
      <c r="D699" s="37" t="s">
        <v>2701</v>
      </c>
      <c r="E699" s="36" t="s">
        <v>128</v>
      </c>
      <c r="F699" s="30" t="s">
        <v>112</v>
      </c>
      <c r="G699" s="38">
        <v>1</v>
      </c>
      <c r="H699" s="38">
        <v>2</v>
      </c>
      <c r="I699" s="38">
        <v>3</v>
      </c>
      <c r="J699" s="37" t="s">
        <v>2702</v>
      </c>
      <c r="K699" s="39" t="s">
        <v>2703</v>
      </c>
      <c r="L699" s="38" t="s">
        <v>2704</v>
      </c>
      <c r="M699" s="40">
        <v>1</v>
      </c>
      <c r="N699" s="41">
        <v>1</v>
      </c>
      <c r="O699" s="41">
        <v>73450.2</v>
      </c>
      <c r="P699" s="22" t="str">
        <f t="shared" si="20"/>
        <v>221-01-0076 COL. PLAN DE AYALA SUR III CALLE 201 # 533 X 48 Y 50 CONSTRUCCION DE TECHO FIRME</v>
      </c>
      <c r="Q699" s="22" t="str">
        <f t="shared" si="21"/>
        <v>1 PZA</v>
      </c>
    </row>
    <row r="700" spans="1:17" ht="36" x14ac:dyDescent="0.25">
      <c r="A700" s="42" t="s">
        <v>2705</v>
      </c>
      <c r="B700" s="35" t="s">
        <v>103</v>
      </c>
      <c r="C700" s="36" t="s">
        <v>2113</v>
      </c>
      <c r="D700" s="37" t="s">
        <v>2114</v>
      </c>
      <c r="E700" s="36" t="s">
        <v>128</v>
      </c>
      <c r="F700" s="30" t="s">
        <v>112</v>
      </c>
      <c r="G700" s="38">
        <v>2</v>
      </c>
      <c r="H700" s="38">
        <v>2</v>
      </c>
      <c r="I700" s="38">
        <v>4</v>
      </c>
      <c r="J700" s="37" t="s">
        <v>2115</v>
      </c>
      <c r="K700" s="39" t="s">
        <v>2116</v>
      </c>
      <c r="L700" s="38" t="s">
        <v>2706</v>
      </c>
      <c r="M700" s="40">
        <v>1</v>
      </c>
      <c r="N700" s="41">
        <v>1</v>
      </c>
      <c r="O700" s="41">
        <v>117520.32000000001</v>
      </c>
      <c r="P700" s="22" t="str">
        <f t="shared" si="20"/>
        <v>221-01-0034 COL. RENACIMIENTO CALLE 171-A # 358 X 78 Y 84-A CONSTRUCCION DE TECHO FIRME</v>
      </c>
      <c r="Q700" s="22" t="str">
        <f t="shared" si="21"/>
        <v>1 PZA</v>
      </c>
    </row>
    <row r="701" spans="1:17" ht="36" x14ac:dyDescent="0.25">
      <c r="A701" s="42" t="s">
        <v>2707</v>
      </c>
      <c r="B701" s="35" t="s">
        <v>103</v>
      </c>
      <c r="C701" s="36" t="s">
        <v>991</v>
      </c>
      <c r="D701" s="37" t="s">
        <v>992</v>
      </c>
      <c r="E701" s="36" t="s">
        <v>128</v>
      </c>
      <c r="F701" s="30" t="s">
        <v>112</v>
      </c>
      <c r="G701" s="38">
        <v>5</v>
      </c>
      <c r="H701" s="38">
        <v>4</v>
      </c>
      <c r="I701" s="38">
        <v>9</v>
      </c>
      <c r="J701" s="37" t="s">
        <v>993</v>
      </c>
      <c r="K701" s="39" t="s">
        <v>994</v>
      </c>
      <c r="L701" s="38" t="s">
        <v>2708</v>
      </c>
      <c r="M701" s="40">
        <v>1</v>
      </c>
      <c r="N701" s="41">
        <v>1</v>
      </c>
      <c r="O701" s="41">
        <v>55087.65</v>
      </c>
      <c r="P701" s="22" t="str">
        <f t="shared" si="20"/>
        <v>221-01-0456 COL. SAN ANTONIO XLUCH III CALLE 179-A # 730 X 98 Y 100 CONSTRUCCION DE TECHO FIRME</v>
      </c>
      <c r="Q701" s="22" t="str">
        <f t="shared" si="21"/>
        <v>1 PZA</v>
      </c>
    </row>
    <row r="702" spans="1:17" ht="36" x14ac:dyDescent="0.25">
      <c r="A702" s="42" t="s">
        <v>2709</v>
      </c>
      <c r="B702" s="35" t="s">
        <v>103</v>
      </c>
      <c r="C702" s="36" t="s">
        <v>1695</v>
      </c>
      <c r="D702" s="37" t="s">
        <v>2121</v>
      </c>
      <c r="E702" s="36" t="s">
        <v>128</v>
      </c>
      <c r="F702" s="30" t="s">
        <v>112</v>
      </c>
      <c r="G702" s="38">
        <v>1</v>
      </c>
      <c r="H702" s="38">
        <v>2</v>
      </c>
      <c r="I702" s="38">
        <v>3</v>
      </c>
      <c r="J702" s="37" t="s">
        <v>2122</v>
      </c>
      <c r="K702" s="39" t="s">
        <v>2123</v>
      </c>
      <c r="L702" s="38" t="s">
        <v>2710</v>
      </c>
      <c r="M702" s="40">
        <v>1</v>
      </c>
      <c r="N702" s="41">
        <v>1</v>
      </c>
      <c r="O702" s="41">
        <v>146900.4</v>
      </c>
      <c r="P702" s="22" t="str">
        <f t="shared" si="20"/>
        <v>221-01-0515 COL. SAN JOSE TECOH CALLE 133 # 435 X 50 Y 52 CONSTRUCCION DE TECHO FIRME</v>
      </c>
      <c r="Q702" s="22" t="str">
        <f t="shared" si="21"/>
        <v>1 PZA</v>
      </c>
    </row>
    <row r="703" spans="1:17" ht="36" x14ac:dyDescent="0.25">
      <c r="A703" s="42" t="s">
        <v>2711</v>
      </c>
      <c r="B703" s="35" t="s">
        <v>103</v>
      </c>
      <c r="C703" s="36" t="s">
        <v>434</v>
      </c>
      <c r="D703" s="37" t="s">
        <v>2712</v>
      </c>
      <c r="E703" s="36" t="s">
        <v>128</v>
      </c>
      <c r="F703" s="30" t="s">
        <v>112</v>
      </c>
      <c r="G703" s="38">
        <v>2</v>
      </c>
      <c r="H703" s="38">
        <v>5</v>
      </c>
      <c r="I703" s="38">
        <v>7</v>
      </c>
      <c r="J703" s="37" t="s">
        <v>2713</v>
      </c>
      <c r="K703" s="39" t="s">
        <v>2714</v>
      </c>
      <c r="L703" s="38" t="s">
        <v>2715</v>
      </c>
      <c r="M703" s="40">
        <v>1</v>
      </c>
      <c r="N703" s="41">
        <v>1</v>
      </c>
      <c r="O703" s="41">
        <v>58760.160000000003</v>
      </c>
      <c r="P703" s="22" t="str">
        <f t="shared" si="20"/>
        <v>221-01-0297 COL. SUSULA XOCLAN CALLE 85 # 1127 X 136 Y 136-B CONSTRUCCION DE TECHO FIRME</v>
      </c>
      <c r="Q703" s="22" t="str">
        <f t="shared" si="21"/>
        <v>1 PZA</v>
      </c>
    </row>
    <row r="704" spans="1:17" ht="36" x14ac:dyDescent="0.25">
      <c r="A704" s="42" t="s">
        <v>2716</v>
      </c>
      <c r="B704" s="35" t="s">
        <v>103</v>
      </c>
      <c r="C704" s="36" t="s">
        <v>434</v>
      </c>
      <c r="D704" s="37" t="s">
        <v>2126</v>
      </c>
      <c r="E704" s="36" t="s">
        <v>128</v>
      </c>
      <c r="F704" s="30" t="s">
        <v>112</v>
      </c>
      <c r="G704" s="38">
        <v>3</v>
      </c>
      <c r="H704" s="38">
        <v>2</v>
      </c>
      <c r="I704" s="38">
        <v>5</v>
      </c>
      <c r="J704" s="37" t="s">
        <v>2127</v>
      </c>
      <c r="K704" s="39" t="s">
        <v>2128</v>
      </c>
      <c r="L704" s="38" t="s">
        <v>2717</v>
      </c>
      <c r="M704" s="40">
        <v>1</v>
      </c>
      <c r="N704" s="41">
        <v>1</v>
      </c>
      <c r="O704" s="41">
        <v>102830.28</v>
      </c>
      <c r="P704" s="22" t="str">
        <f t="shared" si="20"/>
        <v>221-01-0717 COL. SUSULA XOCLAN CALLE 81 # 1123 X 136 Y 138 CONSTRUCCION DE TECHO FIRME</v>
      </c>
      <c r="Q704" s="22" t="str">
        <f t="shared" si="21"/>
        <v>1 PZA</v>
      </c>
    </row>
    <row r="705" spans="1:17" ht="48" x14ac:dyDescent="0.25">
      <c r="A705" s="42" t="s">
        <v>2718</v>
      </c>
      <c r="B705" s="35" t="s">
        <v>114</v>
      </c>
      <c r="C705" s="36" t="s">
        <v>20</v>
      </c>
      <c r="D705" s="37" t="s">
        <v>1401</v>
      </c>
      <c r="E705" s="36" t="s">
        <v>128</v>
      </c>
      <c r="F705" s="30" t="s">
        <v>112</v>
      </c>
      <c r="G705" s="38">
        <v>3</v>
      </c>
      <c r="H705" s="38">
        <v>2</v>
      </c>
      <c r="I705" s="38">
        <v>5</v>
      </c>
      <c r="J705" s="37" t="s">
        <v>2719</v>
      </c>
      <c r="K705" s="39" t="s">
        <v>1023</v>
      </c>
      <c r="L705" s="38" t="s">
        <v>2720</v>
      </c>
      <c r="M705" s="40"/>
      <c r="N705" s="41">
        <v>1</v>
      </c>
      <c r="O705" s="41">
        <v>146900.4</v>
      </c>
      <c r="P705" s="22" t="str">
        <f t="shared" si="20"/>
        <v>221-01-0679 COM. CAUCEL CALLE 21 S/N X 32 Y CARRETERA A HUNUCMA CONSTRUCCION DE TECHO FIRME</v>
      </c>
      <c r="Q705" s="22" t="str">
        <f t="shared" si="21"/>
        <v>1 PZA</v>
      </c>
    </row>
    <row r="706" spans="1:17" ht="36" x14ac:dyDescent="0.25">
      <c r="A706" s="42" t="s">
        <v>2721</v>
      </c>
      <c r="B706" s="35" t="s">
        <v>114</v>
      </c>
      <c r="C706" s="36" t="s">
        <v>20</v>
      </c>
      <c r="D706" s="37" t="s">
        <v>1216</v>
      </c>
      <c r="E706" s="36" t="s">
        <v>128</v>
      </c>
      <c r="F706" s="30" t="s">
        <v>112</v>
      </c>
      <c r="G706" s="38">
        <v>2</v>
      </c>
      <c r="H706" s="38">
        <v>1</v>
      </c>
      <c r="I706" s="38">
        <v>3</v>
      </c>
      <c r="J706" s="37" t="s">
        <v>2722</v>
      </c>
      <c r="K706" s="39" t="s">
        <v>2723</v>
      </c>
      <c r="L706" s="38" t="s">
        <v>2724</v>
      </c>
      <c r="M706" s="40"/>
      <c r="N706" s="41">
        <v>1</v>
      </c>
      <c r="O706" s="41">
        <v>44070.12</v>
      </c>
      <c r="P706" s="22" t="str">
        <f t="shared" ref="P706:P769" si="22">CONCATENATE(A706," ",B706," ",C706," ",D706," ",E706)</f>
        <v>221-01-0668 COM. CAUCEL CALLE 15 S/N X 10 Y 12 CONSTRUCCION DE TECHO FIRME</v>
      </c>
      <c r="Q706" s="22" t="str">
        <f t="shared" si="21"/>
        <v>1 PZA</v>
      </c>
    </row>
    <row r="707" spans="1:17" ht="48" x14ac:dyDescent="0.25">
      <c r="A707" s="42" t="s">
        <v>2725</v>
      </c>
      <c r="B707" s="35" t="s">
        <v>114</v>
      </c>
      <c r="C707" s="36" t="s">
        <v>20</v>
      </c>
      <c r="D707" s="37" t="s">
        <v>1030</v>
      </c>
      <c r="E707" s="36" t="s">
        <v>128</v>
      </c>
      <c r="F707" s="30" t="s">
        <v>112</v>
      </c>
      <c r="G707" s="38">
        <v>1</v>
      </c>
      <c r="H707" s="38">
        <v>1</v>
      </c>
      <c r="I707" s="38">
        <v>2</v>
      </c>
      <c r="J707" s="37" t="s">
        <v>1031</v>
      </c>
      <c r="K707" s="39" t="s">
        <v>1032</v>
      </c>
      <c r="L707" s="38" t="s">
        <v>2726</v>
      </c>
      <c r="M707" s="40"/>
      <c r="N707" s="41">
        <v>1</v>
      </c>
      <c r="O707" s="41">
        <v>95485.26</v>
      </c>
      <c r="P707" s="22" t="str">
        <f t="shared" si="22"/>
        <v>221-01-0674 COM. CAUCEL CALLE 8 S/N X 29 CONSTRUCCION DE TECHO FIRME</v>
      </c>
      <c r="Q707" s="22" t="str">
        <f t="shared" ref="Q707:Q770" si="23">CONCATENATE(N707," ",F707)</f>
        <v>1 PZA</v>
      </c>
    </row>
    <row r="708" spans="1:17" ht="48" x14ac:dyDescent="0.25">
      <c r="A708" s="42" t="s">
        <v>2727</v>
      </c>
      <c r="B708" s="35" t="s">
        <v>114</v>
      </c>
      <c r="C708" s="36" t="s">
        <v>20</v>
      </c>
      <c r="D708" s="37" t="s">
        <v>2728</v>
      </c>
      <c r="E708" s="36" t="s">
        <v>128</v>
      </c>
      <c r="F708" s="30" t="s">
        <v>112</v>
      </c>
      <c r="G708" s="38">
        <v>2</v>
      </c>
      <c r="H708" s="38">
        <v>1</v>
      </c>
      <c r="I708" s="38">
        <v>3</v>
      </c>
      <c r="J708" s="37" t="s">
        <v>2729</v>
      </c>
      <c r="K708" s="39" t="s">
        <v>2730</v>
      </c>
      <c r="L708" s="38" t="s">
        <v>2731</v>
      </c>
      <c r="M708" s="40">
        <v>1</v>
      </c>
      <c r="N708" s="41">
        <v>1</v>
      </c>
      <c r="O708" s="41">
        <v>117520.32000000001</v>
      </c>
      <c r="P708" s="22" t="str">
        <f t="shared" si="22"/>
        <v>221-01-0498 COM. CAUCEL CALLE 23 S/N X 4 Y 4-A CONSTRUCCION DE TECHO FIRME</v>
      </c>
      <c r="Q708" s="22" t="str">
        <f t="shared" si="23"/>
        <v>1 PZA</v>
      </c>
    </row>
    <row r="709" spans="1:17" ht="24" x14ac:dyDescent="0.25">
      <c r="A709" s="42" t="s">
        <v>2732</v>
      </c>
      <c r="B709" s="35" t="s">
        <v>114</v>
      </c>
      <c r="C709" s="36" t="s">
        <v>20</v>
      </c>
      <c r="D709" s="37" t="s">
        <v>2733</v>
      </c>
      <c r="E709" s="36" t="s">
        <v>128</v>
      </c>
      <c r="F709" s="30" t="s">
        <v>112</v>
      </c>
      <c r="G709" s="38">
        <v>1</v>
      </c>
      <c r="H709" s="38">
        <v>3</v>
      </c>
      <c r="I709" s="38">
        <v>4</v>
      </c>
      <c r="J709" s="37" t="s">
        <v>2734</v>
      </c>
      <c r="K709" s="39" t="s">
        <v>2735</v>
      </c>
      <c r="L709" s="38" t="s">
        <v>2736</v>
      </c>
      <c r="M709" s="40">
        <v>1</v>
      </c>
      <c r="N709" s="41">
        <v>1</v>
      </c>
      <c r="O709" s="41">
        <v>117520.32000000001</v>
      </c>
      <c r="P709" s="22" t="str">
        <f t="shared" si="22"/>
        <v>221-01-0499 COM. CAUCEL CALLE 8 S/N X 13-A Y 15 CONSTRUCCION DE TECHO FIRME</v>
      </c>
      <c r="Q709" s="22" t="str">
        <f t="shared" si="23"/>
        <v>1 PZA</v>
      </c>
    </row>
    <row r="710" spans="1:17" ht="36" x14ac:dyDescent="0.25">
      <c r="A710" s="42" t="s">
        <v>2737</v>
      </c>
      <c r="B710" s="35" t="s">
        <v>114</v>
      </c>
      <c r="C710" s="36" t="s">
        <v>20</v>
      </c>
      <c r="D710" s="37" t="s">
        <v>2738</v>
      </c>
      <c r="E710" s="36" t="s">
        <v>128</v>
      </c>
      <c r="F710" s="30" t="s">
        <v>112</v>
      </c>
      <c r="G710" s="38">
        <v>2</v>
      </c>
      <c r="H710" s="38">
        <v>2</v>
      </c>
      <c r="I710" s="38">
        <v>4</v>
      </c>
      <c r="J710" s="37" t="s">
        <v>2739</v>
      </c>
      <c r="K710" s="39" t="s">
        <v>2740</v>
      </c>
      <c r="L710" s="38" t="s">
        <v>2741</v>
      </c>
      <c r="M710" s="40">
        <v>1</v>
      </c>
      <c r="N710" s="41">
        <v>1</v>
      </c>
      <c r="O710" s="41">
        <v>73450.2</v>
      </c>
      <c r="P710" s="22" t="str">
        <f t="shared" si="22"/>
        <v>221-01-0624 COM. CAUCEL CALLE 29 S/N X 20 Y 22 CONSTRUCCION DE TECHO FIRME</v>
      </c>
      <c r="Q710" s="22" t="str">
        <f t="shared" si="23"/>
        <v>1 PZA</v>
      </c>
    </row>
    <row r="711" spans="1:17" ht="36" x14ac:dyDescent="0.25">
      <c r="A711" s="42" t="s">
        <v>2742</v>
      </c>
      <c r="B711" s="35" t="s">
        <v>114</v>
      </c>
      <c r="C711" s="36" t="s">
        <v>20</v>
      </c>
      <c r="D711" s="37" t="s">
        <v>1016</v>
      </c>
      <c r="E711" s="36" t="s">
        <v>128</v>
      </c>
      <c r="F711" s="30" t="s">
        <v>112</v>
      </c>
      <c r="G711" s="38">
        <v>2</v>
      </c>
      <c r="H711" s="38">
        <v>2</v>
      </c>
      <c r="I711" s="38">
        <v>4</v>
      </c>
      <c r="J711" s="37" t="s">
        <v>2136</v>
      </c>
      <c r="K711" s="39" t="s">
        <v>2137</v>
      </c>
      <c r="L711" s="38" t="s">
        <v>2743</v>
      </c>
      <c r="M711" s="40">
        <v>1</v>
      </c>
      <c r="N711" s="41">
        <v>1</v>
      </c>
      <c r="O711" s="41">
        <v>132210.35999999999</v>
      </c>
      <c r="P711" s="22" t="str">
        <f t="shared" si="22"/>
        <v>221-01-0626 COM. CAUCEL CALLE 27 S/N X 24 Y 26 CONSTRUCCION DE TECHO FIRME</v>
      </c>
      <c r="Q711" s="22" t="str">
        <f t="shared" si="23"/>
        <v>1 PZA</v>
      </c>
    </row>
    <row r="712" spans="1:17" ht="36" x14ac:dyDescent="0.25">
      <c r="A712" s="42" t="s">
        <v>2744</v>
      </c>
      <c r="B712" s="35" t="s">
        <v>114</v>
      </c>
      <c r="C712" s="36" t="s">
        <v>20</v>
      </c>
      <c r="D712" s="37" t="s">
        <v>2745</v>
      </c>
      <c r="E712" s="36" t="s">
        <v>128</v>
      </c>
      <c r="F712" s="30" t="s">
        <v>112</v>
      </c>
      <c r="G712" s="38">
        <v>2</v>
      </c>
      <c r="H712" s="38">
        <v>2</v>
      </c>
      <c r="I712" s="38">
        <v>4</v>
      </c>
      <c r="J712" s="37" t="s">
        <v>2746</v>
      </c>
      <c r="K712" s="39" t="s">
        <v>2747</v>
      </c>
      <c r="L712" s="38" t="s">
        <v>2748</v>
      </c>
      <c r="M712" s="40">
        <v>1</v>
      </c>
      <c r="N712" s="41">
        <v>1</v>
      </c>
      <c r="O712" s="41">
        <v>58760.160000000003</v>
      </c>
      <c r="P712" s="22" t="str">
        <f t="shared" si="22"/>
        <v>221-01-0497 COM. CAUCEL CALLE 4-A S/N X 21-B Y 23 CONSTRUCCION DE TECHO FIRME</v>
      </c>
      <c r="Q712" s="22" t="str">
        <f t="shared" si="23"/>
        <v>1 PZA</v>
      </c>
    </row>
    <row r="713" spans="1:17" ht="48" x14ac:dyDescent="0.25">
      <c r="A713" s="42" t="s">
        <v>2749</v>
      </c>
      <c r="B713" s="35" t="s">
        <v>114</v>
      </c>
      <c r="C713" s="36" t="s">
        <v>20</v>
      </c>
      <c r="D713" s="37" t="s">
        <v>2750</v>
      </c>
      <c r="E713" s="36" t="s">
        <v>128</v>
      </c>
      <c r="F713" s="30" t="s">
        <v>112</v>
      </c>
      <c r="G713" s="38">
        <v>0</v>
      </c>
      <c r="H713" s="38">
        <v>2</v>
      </c>
      <c r="I713" s="38">
        <v>2</v>
      </c>
      <c r="J713" s="37" t="s">
        <v>2751</v>
      </c>
      <c r="K713" s="39" t="s">
        <v>2752</v>
      </c>
      <c r="L713" s="38" t="s">
        <v>2753</v>
      </c>
      <c r="M713" s="40">
        <v>1</v>
      </c>
      <c r="N713" s="41">
        <v>1</v>
      </c>
      <c r="O713" s="41">
        <v>58760.160000000003</v>
      </c>
      <c r="P713" s="22" t="str">
        <f t="shared" si="22"/>
        <v>221-01-0494 COM. CAUCEL CALLE 5 S/N X 20 CONSTRUCCION DE TECHO FIRME</v>
      </c>
      <c r="Q713" s="22" t="str">
        <f t="shared" si="23"/>
        <v>1 PZA</v>
      </c>
    </row>
    <row r="714" spans="1:17" ht="36" x14ac:dyDescent="0.25">
      <c r="A714" s="42" t="s">
        <v>2754</v>
      </c>
      <c r="B714" s="35" t="s">
        <v>114</v>
      </c>
      <c r="C714" s="36" t="s">
        <v>20</v>
      </c>
      <c r="D714" s="37" t="s">
        <v>562</v>
      </c>
      <c r="E714" s="36" t="s">
        <v>128</v>
      </c>
      <c r="F714" s="30" t="s">
        <v>112</v>
      </c>
      <c r="G714" s="38">
        <v>4</v>
      </c>
      <c r="H714" s="38">
        <v>2</v>
      </c>
      <c r="I714" s="38">
        <v>6</v>
      </c>
      <c r="J714" s="37" t="s">
        <v>2755</v>
      </c>
      <c r="K714" s="39" t="s">
        <v>2756</v>
      </c>
      <c r="L714" s="38" t="s">
        <v>2757</v>
      </c>
      <c r="M714" s="40">
        <v>1</v>
      </c>
      <c r="N714" s="41">
        <v>1</v>
      </c>
      <c r="O714" s="41">
        <v>117520.32000000001</v>
      </c>
      <c r="P714" s="22" t="str">
        <f t="shared" si="22"/>
        <v>221-01-0547 COM. CAUCEL CALLE 22 S/N X 27 Y 29 CONSTRUCCION DE TECHO FIRME</v>
      </c>
      <c r="Q714" s="22" t="str">
        <f t="shared" si="23"/>
        <v>1 PZA</v>
      </c>
    </row>
    <row r="715" spans="1:17" ht="36" x14ac:dyDescent="0.25">
      <c r="A715" s="42" t="s">
        <v>2758</v>
      </c>
      <c r="B715" s="35" t="s">
        <v>114</v>
      </c>
      <c r="C715" s="36" t="s">
        <v>20</v>
      </c>
      <c r="D715" s="37" t="s">
        <v>2759</v>
      </c>
      <c r="E715" s="36" t="s">
        <v>128</v>
      </c>
      <c r="F715" s="30" t="s">
        <v>112</v>
      </c>
      <c r="G715" s="38">
        <v>2</v>
      </c>
      <c r="H715" s="38">
        <v>2</v>
      </c>
      <c r="I715" s="38">
        <v>4</v>
      </c>
      <c r="J715" s="37" t="s">
        <v>2760</v>
      </c>
      <c r="K715" s="39" t="s">
        <v>2761</v>
      </c>
      <c r="L715" s="38" t="s">
        <v>2762</v>
      </c>
      <c r="M715" s="40">
        <v>1</v>
      </c>
      <c r="N715" s="41">
        <v>1</v>
      </c>
      <c r="O715" s="41">
        <v>66105.179999999993</v>
      </c>
      <c r="P715" s="22" t="str">
        <f t="shared" si="22"/>
        <v>221-01-0605 COM. CAUCEL CALLE 30 S/N X 15 Y 19 CONSTRUCCION DE TECHO FIRME</v>
      </c>
      <c r="Q715" s="22" t="str">
        <f t="shared" si="23"/>
        <v>1 PZA</v>
      </c>
    </row>
    <row r="716" spans="1:17" ht="48" x14ac:dyDescent="0.25">
      <c r="A716" s="42" t="s">
        <v>2763</v>
      </c>
      <c r="B716" s="35" t="s">
        <v>114</v>
      </c>
      <c r="C716" s="36" t="s">
        <v>20</v>
      </c>
      <c r="D716" s="37" t="s">
        <v>1045</v>
      </c>
      <c r="E716" s="36" t="s">
        <v>128</v>
      </c>
      <c r="F716" s="30" t="s">
        <v>112</v>
      </c>
      <c r="G716" s="38">
        <v>2</v>
      </c>
      <c r="H716" s="38">
        <v>2</v>
      </c>
      <c r="I716" s="38">
        <v>4</v>
      </c>
      <c r="J716" s="37" t="s">
        <v>2142</v>
      </c>
      <c r="K716" s="39" t="s">
        <v>2143</v>
      </c>
      <c r="L716" s="38" t="s">
        <v>2764</v>
      </c>
      <c r="M716" s="40">
        <v>1</v>
      </c>
      <c r="N716" s="41">
        <v>1</v>
      </c>
      <c r="O716" s="41">
        <v>91812.75</v>
      </c>
      <c r="P716" s="22" t="str">
        <f t="shared" si="22"/>
        <v>221-01-0501 COM. CAUCEL CALLE 15 S/N X 30 Y 32 CONSTRUCCION DE TECHO FIRME</v>
      </c>
      <c r="Q716" s="22" t="str">
        <f t="shared" si="23"/>
        <v>1 PZA</v>
      </c>
    </row>
    <row r="717" spans="1:17" ht="36" x14ac:dyDescent="0.25">
      <c r="A717" s="42" t="s">
        <v>2765</v>
      </c>
      <c r="B717" s="35" t="s">
        <v>114</v>
      </c>
      <c r="C717" s="36" t="s">
        <v>20</v>
      </c>
      <c r="D717" s="37" t="s">
        <v>1016</v>
      </c>
      <c r="E717" s="36" t="s">
        <v>128</v>
      </c>
      <c r="F717" s="30" t="s">
        <v>112</v>
      </c>
      <c r="G717" s="38">
        <v>1</v>
      </c>
      <c r="H717" s="38">
        <v>2</v>
      </c>
      <c r="I717" s="38">
        <v>3</v>
      </c>
      <c r="J717" s="37" t="s">
        <v>1017</v>
      </c>
      <c r="K717" s="39" t="s">
        <v>1018</v>
      </c>
      <c r="L717" s="38" t="s">
        <v>2766</v>
      </c>
      <c r="M717" s="40">
        <v>1</v>
      </c>
      <c r="N717" s="41">
        <v>1</v>
      </c>
      <c r="O717" s="41">
        <v>146900.4</v>
      </c>
      <c r="P717" s="22" t="str">
        <f t="shared" si="22"/>
        <v>221-01-0622 COM. CAUCEL CALLE 27 S/N X 24 Y 26 CONSTRUCCION DE TECHO FIRME</v>
      </c>
      <c r="Q717" s="22" t="str">
        <f t="shared" si="23"/>
        <v>1 PZA</v>
      </c>
    </row>
    <row r="718" spans="1:17" ht="36" x14ac:dyDescent="0.25">
      <c r="A718" s="42" t="s">
        <v>2767</v>
      </c>
      <c r="B718" s="35" t="s">
        <v>114</v>
      </c>
      <c r="C718" s="36" t="s">
        <v>20</v>
      </c>
      <c r="D718" s="37" t="s">
        <v>2768</v>
      </c>
      <c r="E718" s="36" t="s">
        <v>128</v>
      </c>
      <c r="F718" s="30" t="s">
        <v>112</v>
      </c>
      <c r="G718" s="38">
        <v>0</v>
      </c>
      <c r="H718" s="38">
        <v>2</v>
      </c>
      <c r="I718" s="38">
        <v>2</v>
      </c>
      <c r="J718" s="37" t="s">
        <v>2769</v>
      </c>
      <c r="K718" s="39" t="s">
        <v>2770</v>
      </c>
      <c r="L718" s="38" t="s">
        <v>2771</v>
      </c>
      <c r="M718" s="40">
        <v>1</v>
      </c>
      <c r="N718" s="41">
        <v>1</v>
      </c>
      <c r="O718" s="41">
        <v>73450.2</v>
      </c>
      <c r="P718" s="22" t="str">
        <f t="shared" si="22"/>
        <v>221-01-0606 COM. CAUCEL CALLE 19 S/N X 30 Y 32 CONSTRUCCION DE TECHO FIRME</v>
      </c>
      <c r="Q718" s="22" t="str">
        <f t="shared" si="23"/>
        <v>1 PZA</v>
      </c>
    </row>
    <row r="719" spans="1:17" ht="36" x14ac:dyDescent="0.25">
      <c r="A719" s="42" t="s">
        <v>2772</v>
      </c>
      <c r="B719" s="35" t="s">
        <v>114</v>
      </c>
      <c r="C719" s="36" t="s">
        <v>20</v>
      </c>
      <c r="D719" s="37" t="s">
        <v>2773</v>
      </c>
      <c r="E719" s="36" t="s">
        <v>128</v>
      </c>
      <c r="F719" s="30" t="s">
        <v>112</v>
      </c>
      <c r="G719" s="38">
        <v>1</v>
      </c>
      <c r="H719" s="38">
        <v>3</v>
      </c>
      <c r="I719" s="38">
        <v>4</v>
      </c>
      <c r="J719" s="37" t="s">
        <v>2774</v>
      </c>
      <c r="K719" s="39" t="s">
        <v>2775</v>
      </c>
      <c r="L719" s="38" t="s">
        <v>2776</v>
      </c>
      <c r="M719" s="40">
        <v>1</v>
      </c>
      <c r="N719" s="41">
        <v>1</v>
      </c>
      <c r="O719" s="41">
        <v>58760.160000000003</v>
      </c>
      <c r="P719" s="22" t="str">
        <f t="shared" si="22"/>
        <v>221-01-0298 COM. CAUCEL CALLE 18 S/N X 25 Y 29 CONSTRUCCION DE TECHO FIRME</v>
      </c>
      <c r="Q719" s="22" t="str">
        <f t="shared" si="23"/>
        <v>1 PZA</v>
      </c>
    </row>
    <row r="720" spans="1:17" ht="48" x14ac:dyDescent="0.25">
      <c r="A720" s="42" t="s">
        <v>2777</v>
      </c>
      <c r="B720" s="35" t="s">
        <v>114</v>
      </c>
      <c r="C720" s="36" t="s">
        <v>20</v>
      </c>
      <c r="D720" s="37" t="s">
        <v>2131</v>
      </c>
      <c r="E720" s="36" t="s">
        <v>128</v>
      </c>
      <c r="F720" s="30" t="s">
        <v>112</v>
      </c>
      <c r="G720" s="38">
        <v>3</v>
      </c>
      <c r="H720" s="38">
        <v>1</v>
      </c>
      <c r="I720" s="38">
        <v>4</v>
      </c>
      <c r="J720" s="37" t="s">
        <v>2132</v>
      </c>
      <c r="K720" s="39" t="s">
        <v>2133</v>
      </c>
      <c r="L720" s="38" t="s">
        <v>2778</v>
      </c>
      <c r="M720" s="40">
        <v>1</v>
      </c>
      <c r="N720" s="41">
        <v>1</v>
      </c>
      <c r="O720" s="41">
        <v>58760.160000000003</v>
      </c>
      <c r="P720" s="22" t="str">
        <f t="shared" si="22"/>
        <v>221-01-0296 COM. CAUCEL CALLE 25 S/N X 10 Y 12 CONSTRUCCION DE TECHO FIRME</v>
      </c>
      <c r="Q720" s="22" t="str">
        <f t="shared" si="23"/>
        <v>1 PZA</v>
      </c>
    </row>
    <row r="721" spans="1:17" ht="24" x14ac:dyDescent="0.25">
      <c r="A721" s="42" t="s">
        <v>2779</v>
      </c>
      <c r="B721" s="35" t="s">
        <v>114</v>
      </c>
      <c r="C721" s="36" t="s">
        <v>20</v>
      </c>
      <c r="D721" s="37" t="s">
        <v>2146</v>
      </c>
      <c r="E721" s="36" t="s">
        <v>128</v>
      </c>
      <c r="F721" s="30" t="s">
        <v>112</v>
      </c>
      <c r="G721" s="38">
        <v>1</v>
      </c>
      <c r="H721" s="38">
        <v>2</v>
      </c>
      <c r="I721" s="38">
        <v>3</v>
      </c>
      <c r="J721" s="37" t="s">
        <v>2780</v>
      </c>
      <c r="K721" s="39" t="s">
        <v>2781</v>
      </c>
      <c r="L721" s="38" t="s">
        <v>2782</v>
      </c>
      <c r="M721" s="40">
        <v>1</v>
      </c>
      <c r="N721" s="41">
        <v>1</v>
      </c>
      <c r="O721" s="41">
        <v>88140.24</v>
      </c>
      <c r="P721" s="22" t="str">
        <f t="shared" si="22"/>
        <v>221-01-0510 COM. CAUCEL CALLE 23 S/N X 22 Y 24 CONSTRUCCION DE TECHO FIRME</v>
      </c>
      <c r="Q721" s="22" t="str">
        <f t="shared" si="23"/>
        <v>1 PZA</v>
      </c>
    </row>
    <row r="722" spans="1:17" ht="36" x14ac:dyDescent="0.25">
      <c r="A722" s="42" t="s">
        <v>2783</v>
      </c>
      <c r="B722" s="35" t="s">
        <v>114</v>
      </c>
      <c r="C722" s="36" t="s">
        <v>20</v>
      </c>
      <c r="D722" s="37" t="s">
        <v>1050</v>
      </c>
      <c r="E722" s="36" t="s">
        <v>128</v>
      </c>
      <c r="F722" s="30" t="s">
        <v>112</v>
      </c>
      <c r="G722" s="38">
        <v>2</v>
      </c>
      <c r="H722" s="38">
        <v>3</v>
      </c>
      <c r="I722" s="38">
        <v>5</v>
      </c>
      <c r="J722" s="37" t="s">
        <v>1051</v>
      </c>
      <c r="K722" s="39" t="s">
        <v>1052</v>
      </c>
      <c r="L722" s="38" t="s">
        <v>2784</v>
      </c>
      <c r="M722" s="40">
        <v>1</v>
      </c>
      <c r="N722" s="41">
        <v>1</v>
      </c>
      <c r="O722" s="41">
        <v>110175.3</v>
      </c>
      <c r="P722" s="22" t="str">
        <f t="shared" si="22"/>
        <v>221-01-0512 COM. CAUCEL CALLE 24 S/N X 29 CONSTRUCCION DE TECHO FIRME</v>
      </c>
      <c r="Q722" s="22" t="str">
        <f t="shared" si="23"/>
        <v>1 PZA</v>
      </c>
    </row>
    <row r="723" spans="1:17" ht="24" x14ac:dyDescent="0.25">
      <c r="A723" s="42" t="s">
        <v>2785</v>
      </c>
      <c r="B723" s="35" t="s">
        <v>114</v>
      </c>
      <c r="C723" s="36" t="s">
        <v>20</v>
      </c>
      <c r="D723" s="37" t="s">
        <v>1011</v>
      </c>
      <c r="E723" s="36" t="s">
        <v>128</v>
      </c>
      <c r="F723" s="30" t="s">
        <v>112</v>
      </c>
      <c r="G723" s="38">
        <v>4</v>
      </c>
      <c r="H723" s="38">
        <v>2</v>
      </c>
      <c r="I723" s="38">
        <v>6</v>
      </c>
      <c r="J723" s="37" t="s">
        <v>2527</v>
      </c>
      <c r="K723" s="39" t="s">
        <v>2528</v>
      </c>
      <c r="L723" s="38" t="s">
        <v>2786</v>
      </c>
      <c r="M723" s="40">
        <v>1</v>
      </c>
      <c r="N723" s="41">
        <v>1</v>
      </c>
      <c r="O723" s="41">
        <v>18362.55</v>
      </c>
      <c r="P723" s="22" t="str">
        <f t="shared" si="22"/>
        <v>221-01-0495 COM. CAUCEL CALLE 17 S/N X 14 Y 16 CONSTRUCCION DE TECHO FIRME</v>
      </c>
      <c r="Q723" s="22" t="str">
        <f t="shared" si="23"/>
        <v>1 PZA</v>
      </c>
    </row>
    <row r="724" spans="1:17" ht="48" x14ac:dyDescent="0.25">
      <c r="A724" s="42" t="s">
        <v>2787</v>
      </c>
      <c r="B724" s="35" t="s">
        <v>114</v>
      </c>
      <c r="C724" s="36" t="s">
        <v>25</v>
      </c>
      <c r="D724" s="37" t="s">
        <v>2788</v>
      </c>
      <c r="E724" s="36" t="s">
        <v>128</v>
      </c>
      <c r="F724" s="30" t="s">
        <v>112</v>
      </c>
      <c r="G724" s="38">
        <v>1</v>
      </c>
      <c r="H724" s="38">
        <v>3</v>
      </c>
      <c r="I724" s="38">
        <v>4</v>
      </c>
      <c r="J724" s="37" t="s">
        <v>2789</v>
      </c>
      <c r="K724" s="39" t="s">
        <v>2790</v>
      </c>
      <c r="L724" s="38" t="s">
        <v>2791</v>
      </c>
      <c r="M724" s="40">
        <v>1</v>
      </c>
      <c r="N724" s="41">
        <v>1</v>
      </c>
      <c r="O724" s="41">
        <v>91812.75</v>
      </c>
      <c r="P724" s="22" t="str">
        <f t="shared" si="22"/>
        <v>221-01-0561 COM. CHABLEKAL CALLE 23 S/N X 12 Y 14 CONSTRUCCION DE TECHO FIRME</v>
      </c>
      <c r="Q724" s="22" t="str">
        <f t="shared" si="23"/>
        <v>1 PZA</v>
      </c>
    </row>
    <row r="725" spans="1:17" ht="36" x14ac:dyDescent="0.25">
      <c r="A725" s="42" t="s">
        <v>2792</v>
      </c>
      <c r="B725" s="35" t="s">
        <v>114</v>
      </c>
      <c r="C725" s="36" t="s">
        <v>25</v>
      </c>
      <c r="D725" s="37" t="s">
        <v>2793</v>
      </c>
      <c r="E725" s="36" t="s">
        <v>128</v>
      </c>
      <c r="F725" s="30" t="s">
        <v>112</v>
      </c>
      <c r="G725" s="38">
        <v>2</v>
      </c>
      <c r="H725" s="38">
        <v>2</v>
      </c>
      <c r="I725" s="38">
        <v>4</v>
      </c>
      <c r="J725" s="37" t="s">
        <v>2794</v>
      </c>
      <c r="K725" s="39" t="s">
        <v>2795</v>
      </c>
      <c r="L725" s="38" t="s">
        <v>2796</v>
      </c>
      <c r="M725" s="40">
        <v>1</v>
      </c>
      <c r="N725" s="41">
        <v>1</v>
      </c>
      <c r="O725" s="41">
        <v>110175.3</v>
      </c>
      <c r="P725" s="22" t="str">
        <f t="shared" si="22"/>
        <v>221-01-0454 COM. CHABLEKAL CALLE 17-A S/N X 16 Y 18 CONSTRUCCION DE TECHO FIRME</v>
      </c>
      <c r="Q725" s="22" t="str">
        <f t="shared" si="23"/>
        <v>1 PZA</v>
      </c>
    </row>
    <row r="726" spans="1:17" ht="36" x14ac:dyDescent="0.25">
      <c r="A726" s="42" t="s">
        <v>2797</v>
      </c>
      <c r="B726" s="35" t="s">
        <v>114</v>
      </c>
      <c r="C726" s="36" t="s">
        <v>25</v>
      </c>
      <c r="D726" s="37" t="s">
        <v>2157</v>
      </c>
      <c r="E726" s="36" t="s">
        <v>128</v>
      </c>
      <c r="F726" s="30" t="s">
        <v>112</v>
      </c>
      <c r="G726" s="38">
        <v>1</v>
      </c>
      <c r="H726" s="38">
        <v>1</v>
      </c>
      <c r="I726" s="38">
        <v>2</v>
      </c>
      <c r="J726" s="37" t="s">
        <v>2158</v>
      </c>
      <c r="K726" s="39" t="s">
        <v>2159</v>
      </c>
      <c r="L726" s="38" t="s">
        <v>2798</v>
      </c>
      <c r="M726" s="40">
        <v>1</v>
      </c>
      <c r="N726" s="41">
        <v>1</v>
      </c>
      <c r="O726" s="41">
        <v>146900.4</v>
      </c>
      <c r="P726" s="22" t="str">
        <f t="shared" si="22"/>
        <v>221-01-0560 COM. CHABLEKAL CALLE 9 S/N X 24 ESQ CONSTRUCCION DE TECHO FIRME</v>
      </c>
      <c r="Q726" s="22" t="str">
        <f t="shared" si="23"/>
        <v>1 PZA</v>
      </c>
    </row>
    <row r="727" spans="1:17" ht="36" x14ac:dyDescent="0.25">
      <c r="A727" s="42" t="s">
        <v>2799</v>
      </c>
      <c r="B727" s="35" t="s">
        <v>114</v>
      </c>
      <c r="C727" s="36" t="s">
        <v>25</v>
      </c>
      <c r="D727" s="37" t="s">
        <v>1419</v>
      </c>
      <c r="E727" s="36" t="s">
        <v>128</v>
      </c>
      <c r="F727" s="30" t="s">
        <v>112</v>
      </c>
      <c r="G727" s="38">
        <v>3</v>
      </c>
      <c r="H727" s="38">
        <v>1</v>
      </c>
      <c r="I727" s="38">
        <v>4</v>
      </c>
      <c r="J727" s="37" t="s">
        <v>1420</v>
      </c>
      <c r="K727" s="39" t="s">
        <v>1421</v>
      </c>
      <c r="L727" s="38" t="s">
        <v>2800</v>
      </c>
      <c r="M727" s="40">
        <v>1</v>
      </c>
      <c r="N727" s="41">
        <v>1</v>
      </c>
      <c r="O727" s="41">
        <v>73450.2</v>
      </c>
      <c r="P727" s="22" t="str">
        <f t="shared" si="22"/>
        <v>221-01-0373 COM. CHABLEKAL CALLE 18 S/N X 27 CONSTRUCCION DE TECHO FIRME</v>
      </c>
      <c r="Q727" s="22" t="str">
        <f t="shared" si="23"/>
        <v>1 PZA</v>
      </c>
    </row>
    <row r="728" spans="1:17" ht="24" x14ac:dyDescent="0.25">
      <c r="A728" s="42" t="s">
        <v>2801</v>
      </c>
      <c r="B728" s="35" t="s">
        <v>114</v>
      </c>
      <c r="C728" s="36" t="s">
        <v>25</v>
      </c>
      <c r="D728" s="37" t="s">
        <v>2146</v>
      </c>
      <c r="E728" s="36" t="s">
        <v>128</v>
      </c>
      <c r="F728" s="30" t="s">
        <v>112</v>
      </c>
      <c r="G728" s="38">
        <v>0</v>
      </c>
      <c r="H728" s="38">
        <v>1</v>
      </c>
      <c r="I728" s="38">
        <v>1</v>
      </c>
      <c r="J728" s="37" t="s">
        <v>2802</v>
      </c>
      <c r="K728" s="39" t="s">
        <v>215</v>
      </c>
      <c r="L728" s="38" t="s">
        <v>2803</v>
      </c>
      <c r="M728" s="40">
        <v>1</v>
      </c>
      <c r="N728" s="41">
        <v>1</v>
      </c>
      <c r="O728" s="41">
        <v>146900.4</v>
      </c>
      <c r="P728" s="22" t="str">
        <f t="shared" si="22"/>
        <v>221-01-0370 COM. CHABLEKAL CALLE 23 S/N X 22 Y 24 CONSTRUCCION DE TECHO FIRME</v>
      </c>
      <c r="Q728" s="22" t="str">
        <f t="shared" si="23"/>
        <v>1 PZA</v>
      </c>
    </row>
    <row r="729" spans="1:17" ht="48" x14ac:dyDescent="0.25">
      <c r="A729" s="42" t="s">
        <v>2804</v>
      </c>
      <c r="B729" s="35" t="s">
        <v>114</v>
      </c>
      <c r="C729" s="36" t="s">
        <v>25</v>
      </c>
      <c r="D729" s="37" t="s">
        <v>2549</v>
      </c>
      <c r="E729" s="36" t="s">
        <v>128</v>
      </c>
      <c r="F729" s="30" t="s">
        <v>112</v>
      </c>
      <c r="G729" s="38">
        <v>3</v>
      </c>
      <c r="H729" s="38">
        <v>1</v>
      </c>
      <c r="I729" s="38">
        <v>4</v>
      </c>
      <c r="J729" s="37" t="s">
        <v>2550</v>
      </c>
      <c r="K729" s="39" t="s">
        <v>215</v>
      </c>
      <c r="L729" s="38" t="s">
        <v>2805</v>
      </c>
      <c r="M729" s="40">
        <v>1</v>
      </c>
      <c r="N729" s="41">
        <v>1</v>
      </c>
      <c r="O729" s="41">
        <v>91812.75</v>
      </c>
      <c r="P729" s="22" t="str">
        <f t="shared" si="22"/>
        <v>221-01-0368 COM. CHABLEKAL CALLE 14 S/N X 27 CONSTRUCCION DE TECHO FIRME</v>
      </c>
      <c r="Q729" s="22" t="str">
        <f t="shared" si="23"/>
        <v>1 PZA</v>
      </c>
    </row>
    <row r="730" spans="1:17" ht="36" x14ac:dyDescent="0.25">
      <c r="A730" s="42" t="s">
        <v>2806</v>
      </c>
      <c r="B730" s="35" t="s">
        <v>114</v>
      </c>
      <c r="C730" s="36" t="s">
        <v>25</v>
      </c>
      <c r="D730" s="37" t="s">
        <v>2807</v>
      </c>
      <c r="E730" s="36" t="s">
        <v>128</v>
      </c>
      <c r="F730" s="30" t="s">
        <v>112</v>
      </c>
      <c r="G730" s="38">
        <v>2</v>
      </c>
      <c r="H730" s="38">
        <v>1</v>
      </c>
      <c r="I730" s="38">
        <v>3</v>
      </c>
      <c r="J730" s="37" t="s">
        <v>2808</v>
      </c>
      <c r="K730" s="39" t="s">
        <v>2809</v>
      </c>
      <c r="L730" s="38" t="s">
        <v>2810</v>
      </c>
      <c r="M730" s="40">
        <v>1</v>
      </c>
      <c r="N730" s="41">
        <v>1</v>
      </c>
      <c r="O730" s="41">
        <v>146900.4</v>
      </c>
      <c r="P730" s="22" t="str">
        <f t="shared" si="22"/>
        <v>221-01-0422 COM. CHABLEKAL CALLE 14 S/N X 21 Y 23 CONSTRUCCION DE TECHO FIRME</v>
      </c>
      <c r="Q730" s="22" t="str">
        <f t="shared" si="23"/>
        <v>1 PZA</v>
      </c>
    </row>
    <row r="731" spans="1:17" ht="36" x14ac:dyDescent="0.25">
      <c r="A731" s="42" t="s">
        <v>2811</v>
      </c>
      <c r="B731" s="35" t="s">
        <v>114</v>
      </c>
      <c r="C731" s="36" t="s">
        <v>25</v>
      </c>
      <c r="D731" s="37" t="s">
        <v>2812</v>
      </c>
      <c r="E731" s="36" t="s">
        <v>128</v>
      </c>
      <c r="F731" s="30" t="s">
        <v>112</v>
      </c>
      <c r="G731" s="38">
        <v>4</v>
      </c>
      <c r="H731" s="38">
        <v>1</v>
      </c>
      <c r="I731" s="38">
        <v>5</v>
      </c>
      <c r="J731" s="37" t="s">
        <v>2813</v>
      </c>
      <c r="K731" s="39" t="s">
        <v>2814</v>
      </c>
      <c r="L731" s="38" t="s">
        <v>2815</v>
      </c>
      <c r="M731" s="40">
        <v>1</v>
      </c>
      <c r="N731" s="41">
        <v>1</v>
      </c>
      <c r="O731" s="41">
        <v>146900.4</v>
      </c>
      <c r="P731" s="22" t="str">
        <f t="shared" si="22"/>
        <v>221-01-0546 COM. CHABLEKAL CALLE 29 S/N X 20-A CONSTRUCCION DE TECHO FIRME</v>
      </c>
      <c r="Q731" s="22" t="str">
        <f t="shared" si="23"/>
        <v>1 PZA</v>
      </c>
    </row>
    <row r="732" spans="1:17" ht="24" x14ac:dyDescent="0.25">
      <c r="A732" s="42" t="s">
        <v>2816</v>
      </c>
      <c r="B732" s="35" t="s">
        <v>114</v>
      </c>
      <c r="C732" s="36" t="s">
        <v>173</v>
      </c>
      <c r="D732" s="37" t="s">
        <v>2167</v>
      </c>
      <c r="E732" s="36" t="s">
        <v>128</v>
      </c>
      <c r="F732" s="30" t="s">
        <v>112</v>
      </c>
      <c r="G732" s="38">
        <v>2</v>
      </c>
      <c r="H732" s="38">
        <v>1</v>
      </c>
      <c r="I732" s="38">
        <v>3</v>
      </c>
      <c r="J732" s="37" t="s">
        <v>2168</v>
      </c>
      <c r="K732" s="39" t="s">
        <v>2169</v>
      </c>
      <c r="L732" s="38" t="s">
        <v>2817</v>
      </c>
      <c r="M732" s="40">
        <v>1</v>
      </c>
      <c r="N732" s="41">
        <v>1</v>
      </c>
      <c r="O732" s="41">
        <v>91812.75</v>
      </c>
      <c r="P732" s="22" t="str">
        <f t="shared" si="22"/>
        <v>221-01-0636 COM. CHICHI SUAREZ CALLE 12 S/N X 51 Y 53 CONSTRUCCION DE TECHO FIRME</v>
      </c>
      <c r="Q732" s="22" t="str">
        <f t="shared" si="23"/>
        <v>1 PZA</v>
      </c>
    </row>
    <row r="733" spans="1:17" ht="36" x14ac:dyDescent="0.25">
      <c r="A733" s="42" t="s">
        <v>2818</v>
      </c>
      <c r="B733" s="35" t="s">
        <v>114</v>
      </c>
      <c r="C733" s="36" t="s">
        <v>173</v>
      </c>
      <c r="D733" s="37" t="s">
        <v>2162</v>
      </c>
      <c r="E733" s="36" t="s">
        <v>128</v>
      </c>
      <c r="F733" s="30" t="s">
        <v>112</v>
      </c>
      <c r="G733" s="38">
        <v>2</v>
      </c>
      <c r="H733" s="38">
        <v>2</v>
      </c>
      <c r="I733" s="38">
        <v>4</v>
      </c>
      <c r="J733" s="37" t="s">
        <v>2163</v>
      </c>
      <c r="K733" s="39" t="s">
        <v>2164</v>
      </c>
      <c r="L733" s="38" t="s">
        <v>2819</v>
      </c>
      <c r="M733" s="40">
        <v>1</v>
      </c>
      <c r="N733" s="41">
        <v>1</v>
      </c>
      <c r="O733" s="41">
        <v>128537.85</v>
      </c>
      <c r="P733" s="22" t="str">
        <f t="shared" si="22"/>
        <v>221-01-0631 COM. CHICHI SUAREZ CALLE 31 S/N X 14 Y 31 DIAG CONSTRUCCION DE TECHO FIRME</v>
      </c>
      <c r="Q733" s="22" t="str">
        <f t="shared" si="23"/>
        <v>1 PZA</v>
      </c>
    </row>
    <row r="734" spans="1:17" ht="24" x14ac:dyDescent="0.25">
      <c r="A734" s="42" t="s">
        <v>2820</v>
      </c>
      <c r="B734" s="35" t="s">
        <v>114</v>
      </c>
      <c r="C734" s="36" t="s">
        <v>21</v>
      </c>
      <c r="D734" s="37" t="s">
        <v>258</v>
      </c>
      <c r="E734" s="36" t="s">
        <v>128</v>
      </c>
      <c r="F734" s="30" t="s">
        <v>112</v>
      </c>
      <c r="G734" s="38">
        <v>2</v>
      </c>
      <c r="H734" s="38">
        <v>2</v>
      </c>
      <c r="I734" s="38">
        <v>4</v>
      </c>
      <c r="J734" s="37" t="s">
        <v>1095</v>
      </c>
      <c r="K734" s="39" t="s">
        <v>215</v>
      </c>
      <c r="L734" s="38" t="s">
        <v>2821</v>
      </c>
      <c r="M734" s="40">
        <v>1</v>
      </c>
      <c r="N734" s="41">
        <v>1</v>
      </c>
      <c r="O734" s="41">
        <v>110175.3</v>
      </c>
      <c r="P734" s="22" t="str">
        <f t="shared" si="22"/>
        <v>221-01-0097 COM. DZIDZILCHE CALLE 20 S/N X 27 Y 29 CONSTRUCCION DE TECHO FIRME</v>
      </c>
      <c r="Q734" s="22" t="str">
        <f t="shared" si="23"/>
        <v>1 PZA</v>
      </c>
    </row>
    <row r="735" spans="1:17" ht="36" x14ac:dyDescent="0.25">
      <c r="A735" s="42" t="s">
        <v>2822</v>
      </c>
      <c r="B735" s="35" t="s">
        <v>114</v>
      </c>
      <c r="C735" s="36" t="s">
        <v>21</v>
      </c>
      <c r="D735" s="37" t="s">
        <v>1103</v>
      </c>
      <c r="E735" s="36" t="s">
        <v>128</v>
      </c>
      <c r="F735" s="30" t="s">
        <v>112</v>
      </c>
      <c r="G735" s="38">
        <v>1</v>
      </c>
      <c r="H735" s="38">
        <v>3</v>
      </c>
      <c r="I735" s="38">
        <v>4</v>
      </c>
      <c r="J735" s="37" t="s">
        <v>1130</v>
      </c>
      <c r="K735" s="39" t="s">
        <v>1131</v>
      </c>
      <c r="L735" s="38" t="s">
        <v>2823</v>
      </c>
      <c r="M735" s="40">
        <v>1</v>
      </c>
      <c r="N735" s="41">
        <v>1</v>
      </c>
      <c r="O735" s="41">
        <v>73450.2</v>
      </c>
      <c r="P735" s="22" t="str">
        <f t="shared" si="22"/>
        <v>221-01-0153 COM. DZIDZILCHE CALLE 27 S/N X 20 Y 22 CONSTRUCCION DE TECHO FIRME</v>
      </c>
      <c r="Q735" s="22" t="str">
        <f t="shared" si="23"/>
        <v>1 PZA</v>
      </c>
    </row>
    <row r="736" spans="1:17" ht="36" x14ac:dyDescent="0.25">
      <c r="A736" s="42" t="s">
        <v>2824</v>
      </c>
      <c r="B736" s="35" t="s">
        <v>114</v>
      </c>
      <c r="C736" s="36" t="s">
        <v>21</v>
      </c>
      <c r="D736" s="37" t="s">
        <v>580</v>
      </c>
      <c r="E736" s="36" t="s">
        <v>128</v>
      </c>
      <c r="F736" s="30" t="s">
        <v>112</v>
      </c>
      <c r="G736" s="38">
        <v>2</v>
      </c>
      <c r="H736" s="38">
        <v>1</v>
      </c>
      <c r="I736" s="38">
        <v>3</v>
      </c>
      <c r="J736" s="37" t="s">
        <v>1793</v>
      </c>
      <c r="K736" s="39" t="s">
        <v>1794</v>
      </c>
      <c r="L736" s="38" t="s">
        <v>2825</v>
      </c>
      <c r="M736" s="40">
        <v>1</v>
      </c>
      <c r="N736" s="41">
        <v>1</v>
      </c>
      <c r="O736" s="41">
        <v>73450.2</v>
      </c>
      <c r="P736" s="22" t="str">
        <f t="shared" si="22"/>
        <v>221-01-0106 COM. DZIDZILCHE CALLE 20 S/N X 25 Y 27 CONSTRUCCION DE TECHO FIRME</v>
      </c>
      <c r="Q736" s="22" t="str">
        <f t="shared" si="23"/>
        <v>1 PZA</v>
      </c>
    </row>
    <row r="737" spans="1:17" ht="24" x14ac:dyDescent="0.25">
      <c r="A737" s="42" t="s">
        <v>2826</v>
      </c>
      <c r="B737" s="35" t="s">
        <v>114</v>
      </c>
      <c r="C737" s="36" t="s">
        <v>21</v>
      </c>
      <c r="D737" s="37" t="s">
        <v>1435</v>
      </c>
      <c r="E737" s="36" t="s">
        <v>128</v>
      </c>
      <c r="F737" s="30" t="s">
        <v>112</v>
      </c>
      <c r="G737" s="38">
        <v>3</v>
      </c>
      <c r="H737" s="38">
        <v>2</v>
      </c>
      <c r="I737" s="38">
        <v>5</v>
      </c>
      <c r="J737" s="37" t="s">
        <v>1436</v>
      </c>
      <c r="K737" s="39" t="s">
        <v>215</v>
      </c>
      <c r="L737" s="38" t="s">
        <v>2827</v>
      </c>
      <c r="M737" s="40">
        <v>1</v>
      </c>
      <c r="N737" s="41">
        <v>1</v>
      </c>
      <c r="O737" s="41">
        <v>73450.2</v>
      </c>
      <c r="P737" s="22" t="str">
        <f t="shared" si="22"/>
        <v>221-01-0110 COM. DZIDZILCHE CALLE 18 S/N X 27 Y 29 CONSTRUCCION DE TECHO FIRME</v>
      </c>
      <c r="Q737" s="22" t="str">
        <f t="shared" si="23"/>
        <v>1 PZA</v>
      </c>
    </row>
    <row r="738" spans="1:17" ht="36" x14ac:dyDescent="0.25">
      <c r="A738" s="42" t="s">
        <v>2828</v>
      </c>
      <c r="B738" s="35" t="s">
        <v>114</v>
      </c>
      <c r="C738" s="36" t="s">
        <v>21</v>
      </c>
      <c r="D738" s="37" t="s">
        <v>1342</v>
      </c>
      <c r="E738" s="36" t="s">
        <v>128</v>
      </c>
      <c r="F738" s="30" t="s">
        <v>112</v>
      </c>
      <c r="G738" s="38">
        <v>1</v>
      </c>
      <c r="H738" s="38">
        <v>3</v>
      </c>
      <c r="I738" s="38">
        <v>4</v>
      </c>
      <c r="J738" s="37" t="s">
        <v>2181</v>
      </c>
      <c r="K738" s="39" t="s">
        <v>2182</v>
      </c>
      <c r="L738" s="38" t="s">
        <v>2829</v>
      </c>
      <c r="M738" s="40">
        <v>1</v>
      </c>
      <c r="N738" s="41">
        <v>1</v>
      </c>
      <c r="O738" s="41">
        <v>110175.3</v>
      </c>
      <c r="P738" s="22" t="str">
        <f t="shared" si="22"/>
        <v>221-01-0020 COM. DZIDZILCHE CALLE 21 S/N X 16 Y 18 CONSTRUCCION DE TECHO FIRME</v>
      </c>
      <c r="Q738" s="22" t="str">
        <f t="shared" si="23"/>
        <v>1 PZA</v>
      </c>
    </row>
    <row r="739" spans="1:17" ht="36" x14ac:dyDescent="0.25">
      <c r="A739" s="42" t="s">
        <v>2830</v>
      </c>
      <c r="B739" s="35" t="s">
        <v>114</v>
      </c>
      <c r="C739" s="36" t="s">
        <v>21</v>
      </c>
      <c r="D739" s="37" t="s">
        <v>1342</v>
      </c>
      <c r="E739" s="36" t="s">
        <v>128</v>
      </c>
      <c r="F739" s="30" t="s">
        <v>112</v>
      </c>
      <c r="G739" s="38">
        <v>2</v>
      </c>
      <c r="H739" s="38">
        <v>2</v>
      </c>
      <c r="I739" s="38">
        <v>4</v>
      </c>
      <c r="J739" s="37" t="s">
        <v>2177</v>
      </c>
      <c r="K739" s="39" t="s">
        <v>2178</v>
      </c>
      <c r="L739" s="38" t="s">
        <v>2831</v>
      </c>
      <c r="M739" s="40">
        <v>1</v>
      </c>
      <c r="N739" s="41">
        <v>1</v>
      </c>
      <c r="O739" s="41">
        <v>73450.2</v>
      </c>
      <c r="P739" s="22" t="str">
        <f t="shared" si="22"/>
        <v>221-01-0014 COM. DZIDZILCHE CALLE 21 S/N X 16 Y 18 CONSTRUCCION DE TECHO FIRME</v>
      </c>
      <c r="Q739" s="22" t="str">
        <f t="shared" si="23"/>
        <v>1 PZA</v>
      </c>
    </row>
    <row r="740" spans="1:17" ht="36" x14ac:dyDescent="0.25">
      <c r="A740" s="42" t="s">
        <v>2832</v>
      </c>
      <c r="B740" s="35" t="s">
        <v>114</v>
      </c>
      <c r="C740" s="36" t="s">
        <v>21</v>
      </c>
      <c r="D740" s="37" t="s">
        <v>1342</v>
      </c>
      <c r="E740" s="36" t="s">
        <v>128</v>
      </c>
      <c r="F740" s="30" t="s">
        <v>112</v>
      </c>
      <c r="G740" s="38">
        <v>1</v>
      </c>
      <c r="H740" s="38">
        <v>3</v>
      </c>
      <c r="I740" s="38">
        <v>4</v>
      </c>
      <c r="J740" s="37" t="s">
        <v>2185</v>
      </c>
      <c r="K740" s="39" t="s">
        <v>2186</v>
      </c>
      <c r="L740" s="38" t="s">
        <v>2833</v>
      </c>
      <c r="M740" s="40">
        <v>1</v>
      </c>
      <c r="N740" s="41">
        <v>1</v>
      </c>
      <c r="O740" s="41">
        <v>146900.4</v>
      </c>
      <c r="P740" s="22" t="str">
        <f t="shared" si="22"/>
        <v>221-01-0024 COM. DZIDZILCHE CALLE 21 S/N X 16 Y 18 CONSTRUCCION DE TECHO FIRME</v>
      </c>
      <c r="Q740" s="22" t="str">
        <f t="shared" si="23"/>
        <v>1 PZA</v>
      </c>
    </row>
    <row r="741" spans="1:17" ht="36" x14ac:dyDescent="0.25">
      <c r="A741" s="42" t="s">
        <v>2834</v>
      </c>
      <c r="B741" s="35" t="s">
        <v>114</v>
      </c>
      <c r="C741" s="36" t="s">
        <v>21</v>
      </c>
      <c r="D741" s="37" t="s">
        <v>2172</v>
      </c>
      <c r="E741" s="36" t="s">
        <v>128</v>
      </c>
      <c r="F741" s="30" t="s">
        <v>112</v>
      </c>
      <c r="G741" s="38">
        <v>3</v>
      </c>
      <c r="H741" s="38">
        <v>1</v>
      </c>
      <c r="I741" s="38">
        <v>4</v>
      </c>
      <c r="J741" s="37" t="s">
        <v>2173</v>
      </c>
      <c r="K741" s="39" t="s">
        <v>2174</v>
      </c>
      <c r="L741" s="38" t="s">
        <v>2835</v>
      </c>
      <c r="M741" s="40">
        <v>1</v>
      </c>
      <c r="N741" s="41">
        <v>1</v>
      </c>
      <c r="O741" s="41">
        <v>110175.3</v>
      </c>
      <c r="P741" s="22" t="str">
        <f t="shared" si="22"/>
        <v>221-01-0091 COM. DZIDZILCHE CALLE 21 S/N X 18 Y 20 CONSTRUCCION DE TECHO FIRME</v>
      </c>
      <c r="Q741" s="22" t="str">
        <f t="shared" si="23"/>
        <v>1 PZA</v>
      </c>
    </row>
    <row r="742" spans="1:17" ht="36" x14ac:dyDescent="0.25">
      <c r="A742" s="42" t="s">
        <v>2836</v>
      </c>
      <c r="B742" s="35" t="s">
        <v>114</v>
      </c>
      <c r="C742" s="36" t="s">
        <v>21</v>
      </c>
      <c r="D742" s="37" t="s">
        <v>1085</v>
      </c>
      <c r="E742" s="36" t="s">
        <v>128</v>
      </c>
      <c r="F742" s="30" t="s">
        <v>112</v>
      </c>
      <c r="G742" s="38">
        <v>1</v>
      </c>
      <c r="H742" s="38">
        <v>0</v>
      </c>
      <c r="I742" s="38">
        <v>1</v>
      </c>
      <c r="J742" s="37" t="s">
        <v>1086</v>
      </c>
      <c r="K742" s="39" t="s">
        <v>1087</v>
      </c>
      <c r="L742" s="38" t="s">
        <v>2837</v>
      </c>
      <c r="M742" s="40">
        <v>1</v>
      </c>
      <c r="N742" s="41">
        <v>1</v>
      </c>
      <c r="O742" s="41">
        <v>91812.75</v>
      </c>
      <c r="P742" s="22" t="str">
        <f t="shared" si="22"/>
        <v>221-01-0017 COM. DZIDZILCHE CALLE 16 S/N X 21 Y 23 CONSTRUCCION DE TECHO FIRME</v>
      </c>
      <c r="Q742" s="22" t="str">
        <f t="shared" si="23"/>
        <v>1 PZA</v>
      </c>
    </row>
    <row r="743" spans="1:17" ht="24" x14ac:dyDescent="0.25">
      <c r="A743" s="42" t="s">
        <v>2838</v>
      </c>
      <c r="B743" s="35" t="s">
        <v>114</v>
      </c>
      <c r="C743" s="36" t="s">
        <v>21</v>
      </c>
      <c r="D743" s="37" t="s">
        <v>1342</v>
      </c>
      <c r="E743" s="36" t="s">
        <v>128</v>
      </c>
      <c r="F743" s="30" t="s">
        <v>112</v>
      </c>
      <c r="G743" s="38">
        <v>2</v>
      </c>
      <c r="H743" s="38">
        <v>3</v>
      </c>
      <c r="I743" s="38">
        <v>5</v>
      </c>
      <c r="J743" s="37" t="s">
        <v>2839</v>
      </c>
      <c r="K743" s="39" t="s">
        <v>2840</v>
      </c>
      <c r="L743" s="38" t="s">
        <v>2841</v>
      </c>
      <c r="M743" s="40">
        <v>1</v>
      </c>
      <c r="N743" s="41">
        <v>1</v>
      </c>
      <c r="O743" s="41">
        <v>146900.4</v>
      </c>
      <c r="P743" s="22" t="str">
        <f t="shared" si="22"/>
        <v>221-01-0018 COM. DZIDZILCHE CALLE 21 S/N X 16 Y 18 CONSTRUCCION DE TECHO FIRME</v>
      </c>
      <c r="Q743" s="22" t="str">
        <f t="shared" si="23"/>
        <v>1 PZA</v>
      </c>
    </row>
    <row r="744" spans="1:17" ht="60" x14ac:dyDescent="0.25">
      <c r="A744" s="42" t="s">
        <v>2842</v>
      </c>
      <c r="B744" s="35" t="s">
        <v>114</v>
      </c>
      <c r="C744" s="36" t="s">
        <v>36</v>
      </c>
      <c r="D744" s="37" t="s">
        <v>2843</v>
      </c>
      <c r="E744" s="36" t="s">
        <v>128</v>
      </c>
      <c r="F744" s="30" t="s">
        <v>112</v>
      </c>
      <c r="G744" s="38">
        <v>4</v>
      </c>
      <c r="H744" s="38">
        <v>1</v>
      </c>
      <c r="I744" s="38">
        <v>5</v>
      </c>
      <c r="J744" s="37" t="s">
        <v>2844</v>
      </c>
      <c r="K744" s="39" t="s">
        <v>2845</v>
      </c>
      <c r="L744" s="38" t="s">
        <v>2846</v>
      </c>
      <c r="M744" s="40">
        <v>1</v>
      </c>
      <c r="N744" s="41">
        <v>1</v>
      </c>
      <c r="O744" s="41">
        <v>58760.160000000003</v>
      </c>
      <c r="P744" s="22" t="str">
        <f t="shared" si="22"/>
        <v>221-01-0133 COM. HUNXECTAMAN CALLE 20 S/N X 23 Y CARRETERA A SAN PEDRO CHIMAY CONSTRUCCION DE TECHO FIRME</v>
      </c>
      <c r="Q744" s="22" t="str">
        <f t="shared" si="23"/>
        <v>1 PZA</v>
      </c>
    </row>
    <row r="745" spans="1:17" ht="36" x14ac:dyDescent="0.25">
      <c r="A745" s="42" t="s">
        <v>2847</v>
      </c>
      <c r="B745" s="35" t="s">
        <v>114</v>
      </c>
      <c r="C745" s="36" t="s">
        <v>36</v>
      </c>
      <c r="D745" s="37" t="s">
        <v>1134</v>
      </c>
      <c r="E745" s="36" t="s">
        <v>128</v>
      </c>
      <c r="F745" s="30" t="s">
        <v>112</v>
      </c>
      <c r="G745" s="38">
        <v>2</v>
      </c>
      <c r="H745" s="38">
        <v>1</v>
      </c>
      <c r="I745" s="38">
        <v>3</v>
      </c>
      <c r="J745" s="37" t="s">
        <v>1135</v>
      </c>
      <c r="K745" s="39" t="s">
        <v>1136</v>
      </c>
      <c r="L745" s="38" t="s">
        <v>2848</v>
      </c>
      <c r="M745" s="40">
        <v>1</v>
      </c>
      <c r="N745" s="41">
        <v>1</v>
      </c>
      <c r="O745" s="41">
        <v>146900.4</v>
      </c>
      <c r="P745" s="22" t="str">
        <f t="shared" si="22"/>
        <v>221-01-0130 COM. HUNXECTAMAN CALLE 23 S/N X 20 CONSTRUCCION DE TECHO FIRME</v>
      </c>
      <c r="Q745" s="22" t="str">
        <f t="shared" si="23"/>
        <v>1 PZA</v>
      </c>
    </row>
    <row r="746" spans="1:17" ht="48" x14ac:dyDescent="0.25">
      <c r="A746" s="42" t="s">
        <v>2849</v>
      </c>
      <c r="B746" s="35" t="s">
        <v>114</v>
      </c>
      <c r="C746" s="36" t="s">
        <v>22</v>
      </c>
      <c r="D746" s="37" t="s">
        <v>2555</v>
      </c>
      <c r="E746" s="36" t="s">
        <v>128</v>
      </c>
      <c r="F746" s="30" t="s">
        <v>112</v>
      </c>
      <c r="G746" s="38">
        <v>1</v>
      </c>
      <c r="H746" s="38">
        <v>2</v>
      </c>
      <c r="I746" s="38">
        <v>3</v>
      </c>
      <c r="J746" s="37" t="s">
        <v>2556</v>
      </c>
      <c r="K746" s="39" t="s">
        <v>2557</v>
      </c>
      <c r="L746" s="38" t="s">
        <v>2850</v>
      </c>
      <c r="M746" s="40">
        <v>1</v>
      </c>
      <c r="N746" s="41">
        <v>1</v>
      </c>
      <c r="O746" s="41">
        <v>110175.3</v>
      </c>
      <c r="P746" s="22" t="str">
        <f t="shared" si="22"/>
        <v>221-01-0146 COM. KOMCHEN CALLE 31 S/N X 30 Y 32 CONSTRUCCION DE TECHO FIRME</v>
      </c>
      <c r="Q746" s="22" t="str">
        <f t="shared" si="23"/>
        <v>1 PZA</v>
      </c>
    </row>
    <row r="747" spans="1:17" ht="36" x14ac:dyDescent="0.25">
      <c r="A747" s="42" t="s">
        <v>2851</v>
      </c>
      <c r="B747" s="35" t="s">
        <v>114</v>
      </c>
      <c r="C747" s="36" t="s">
        <v>22</v>
      </c>
      <c r="D747" s="37" t="s">
        <v>1179</v>
      </c>
      <c r="E747" s="36" t="s">
        <v>128</v>
      </c>
      <c r="F747" s="30" t="s">
        <v>112</v>
      </c>
      <c r="G747" s="38">
        <v>1</v>
      </c>
      <c r="H747" s="38">
        <v>1</v>
      </c>
      <c r="I747" s="38">
        <v>2</v>
      </c>
      <c r="J747" s="37" t="s">
        <v>1180</v>
      </c>
      <c r="K747" s="39" t="s">
        <v>1181</v>
      </c>
      <c r="L747" s="38" t="s">
        <v>2852</v>
      </c>
      <c r="M747" s="40">
        <v>1</v>
      </c>
      <c r="N747" s="41">
        <v>1</v>
      </c>
      <c r="O747" s="41">
        <v>128537.85</v>
      </c>
      <c r="P747" s="22" t="str">
        <f t="shared" si="22"/>
        <v>221-01-0191 COM. KOMCHEN CALLE 35 S/N X 28 Y 30 CONSTRUCCION DE TECHO FIRME</v>
      </c>
      <c r="Q747" s="22" t="str">
        <f t="shared" si="23"/>
        <v>1 PZA</v>
      </c>
    </row>
    <row r="748" spans="1:17" ht="36" x14ac:dyDescent="0.25">
      <c r="A748" s="42" t="s">
        <v>2853</v>
      </c>
      <c r="B748" s="35" t="s">
        <v>114</v>
      </c>
      <c r="C748" s="36" t="s">
        <v>22</v>
      </c>
      <c r="D748" s="37" t="s">
        <v>2197</v>
      </c>
      <c r="E748" s="36" t="s">
        <v>128</v>
      </c>
      <c r="F748" s="30" t="s">
        <v>112</v>
      </c>
      <c r="G748" s="38">
        <v>2</v>
      </c>
      <c r="H748" s="38">
        <v>3</v>
      </c>
      <c r="I748" s="38">
        <v>5</v>
      </c>
      <c r="J748" s="37" t="s">
        <v>2198</v>
      </c>
      <c r="K748" s="39" t="s">
        <v>2199</v>
      </c>
      <c r="L748" s="38" t="s">
        <v>2854</v>
      </c>
      <c r="M748" s="40">
        <v>1</v>
      </c>
      <c r="N748" s="41">
        <v>1</v>
      </c>
      <c r="O748" s="41">
        <v>91812.75</v>
      </c>
      <c r="P748" s="22" t="str">
        <f t="shared" si="22"/>
        <v>221-01-0310 COM. KOMCHEN CALLE 39 S/N X 28 Y 30 CONSTRUCCION DE TECHO FIRME</v>
      </c>
      <c r="Q748" s="22" t="str">
        <f t="shared" si="23"/>
        <v>1 PZA</v>
      </c>
    </row>
    <row r="749" spans="1:17" ht="24" x14ac:dyDescent="0.25">
      <c r="A749" s="42" t="s">
        <v>2855</v>
      </c>
      <c r="B749" s="35" t="s">
        <v>114</v>
      </c>
      <c r="C749" s="36" t="s">
        <v>22</v>
      </c>
      <c r="D749" s="37" t="s">
        <v>1184</v>
      </c>
      <c r="E749" s="36" t="s">
        <v>128</v>
      </c>
      <c r="F749" s="30" t="s">
        <v>112</v>
      </c>
      <c r="G749" s="38">
        <v>4</v>
      </c>
      <c r="H749" s="38">
        <v>2</v>
      </c>
      <c r="I749" s="38">
        <v>6</v>
      </c>
      <c r="J749" s="37" t="s">
        <v>1185</v>
      </c>
      <c r="K749" s="39" t="s">
        <v>1186</v>
      </c>
      <c r="L749" s="38" t="s">
        <v>2856</v>
      </c>
      <c r="M749" s="40">
        <v>1</v>
      </c>
      <c r="N749" s="41">
        <v>1</v>
      </c>
      <c r="O749" s="41">
        <v>33052.589999999997</v>
      </c>
      <c r="P749" s="22" t="str">
        <f t="shared" si="22"/>
        <v>221-01-0274 COM. KOMCHEN CALLE 33 S/N X 40 CONSTRUCCION DE TECHO FIRME</v>
      </c>
      <c r="Q749" s="22" t="str">
        <f t="shared" si="23"/>
        <v>1 PZA</v>
      </c>
    </row>
    <row r="750" spans="1:17" ht="24" x14ac:dyDescent="0.25">
      <c r="A750" s="42" t="s">
        <v>2857</v>
      </c>
      <c r="B750" s="35" t="s">
        <v>114</v>
      </c>
      <c r="C750" s="36" t="s">
        <v>22</v>
      </c>
      <c r="D750" s="37" t="s">
        <v>2858</v>
      </c>
      <c r="E750" s="36" t="s">
        <v>128</v>
      </c>
      <c r="F750" s="30" t="s">
        <v>112</v>
      </c>
      <c r="G750" s="38">
        <v>3</v>
      </c>
      <c r="H750" s="38">
        <v>3</v>
      </c>
      <c r="I750" s="38">
        <v>6</v>
      </c>
      <c r="J750" s="37" t="s">
        <v>2859</v>
      </c>
      <c r="K750" s="39" t="s">
        <v>2860</v>
      </c>
      <c r="L750" s="38" t="s">
        <v>2861</v>
      </c>
      <c r="M750" s="40">
        <v>1</v>
      </c>
      <c r="N750" s="41">
        <v>1</v>
      </c>
      <c r="O750" s="41">
        <v>91812.75</v>
      </c>
      <c r="P750" s="22" t="str">
        <f t="shared" si="22"/>
        <v>221-01-0314 COM. KOMCHEN CALLE 32-A S/N X 27 CONSTRUCCION DE TECHO FIRME</v>
      </c>
      <c r="Q750" s="22" t="str">
        <f t="shared" si="23"/>
        <v>1 PZA</v>
      </c>
    </row>
    <row r="751" spans="1:17" ht="36" x14ac:dyDescent="0.25">
      <c r="A751" s="42" t="s">
        <v>2862</v>
      </c>
      <c r="B751" s="35" t="s">
        <v>114</v>
      </c>
      <c r="C751" s="36" t="s">
        <v>22</v>
      </c>
      <c r="D751" s="37" t="s">
        <v>1462</v>
      </c>
      <c r="E751" s="36" t="s">
        <v>128</v>
      </c>
      <c r="F751" s="30" t="s">
        <v>112</v>
      </c>
      <c r="G751" s="38">
        <v>3</v>
      </c>
      <c r="H751" s="38">
        <v>1</v>
      </c>
      <c r="I751" s="38">
        <v>4</v>
      </c>
      <c r="J751" s="37" t="s">
        <v>2863</v>
      </c>
      <c r="K751" s="39" t="s">
        <v>2864</v>
      </c>
      <c r="L751" s="38" t="s">
        <v>2865</v>
      </c>
      <c r="M751" s="40">
        <v>1</v>
      </c>
      <c r="N751" s="41">
        <v>1</v>
      </c>
      <c r="O751" s="41">
        <v>73450.2</v>
      </c>
      <c r="P751" s="22" t="str">
        <f t="shared" si="22"/>
        <v>221-01-0315 COM. KOMCHEN CALLE 26 S/N X 29 Y 31 CONSTRUCCION DE TECHO FIRME</v>
      </c>
      <c r="Q751" s="22" t="str">
        <f t="shared" si="23"/>
        <v>1 PZA</v>
      </c>
    </row>
    <row r="752" spans="1:17" ht="24" x14ac:dyDescent="0.25">
      <c r="A752" s="42" t="s">
        <v>2866</v>
      </c>
      <c r="B752" s="35" t="s">
        <v>114</v>
      </c>
      <c r="C752" s="36" t="s">
        <v>22</v>
      </c>
      <c r="D752" s="37" t="s">
        <v>2867</v>
      </c>
      <c r="E752" s="36" t="s">
        <v>128</v>
      </c>
      <c r="F752" s="30" t="s">
        <v>112</v>
      </c>
      <c r="G752" s="38">
        <v>2</v>
      </c>
      <c r="H752" s="38">
        <v>5</v>
      </c>
      <c r="I752" s="38">
        <v>7</v>
      </c>
      <c r="J752" s="37" t="s">
        <v>2868</v>
      </c>
      <c r="K752" s="39" t="s">
        <v>2869</v>
      </c>
      <c r="L752" s="38" t="s">
        <v>2870</v>
      </c>
      <c r="M752" s="40">
        <v>1</v>
      </c>
      <c r="N752" s="41">
        <v>1</v>
      </c>
      <c r="O752" s="41">
        <v>128537.85</v>
      </c>
      <c r="P752" s="22" t="str">
        <f t="shared" si="22"/>
        <v>221-01-0193 COM. KOMCHEN CALLE 32 S/N X 25-A Y 27 CONSTRUCCION DE TECHO FIRME</v>
      </c>
      <c r="Q752" s="22" t="str">
        <f t="shared" si="23"/>
        <v>1 PZA</v>
      </c>
    </row>
    <row r="753" spans="1:17" ht="36" x14ac:dyDescent="0.25">
      <c r="A753" s="42" t="s">
        <v>2871</v>
      </c>
      <c r="B753" s="35" t="s">
        <v>114</v>
      </c>
      <c r="C753" s="36" t="s">
        <v>22</v>
      </c>
      <c r="D753" s="37" t="s">
        <v>1159</v>
      </c>
      <c r="E753" s="36" t="s">
        <v>128</v>
      </c>
      <c r="F753" s="30" t="s">
        <v>112</v>
      </c>
      <c r="G753" s="38">
        <v>2</v>
      </c>
      <c r="H753" s="38">
        <v>4</v>
      </c>
      <c r="I753" s="38">
        <v>6</v>
      </c>
      <c r="J753" s="37" t="s">
        <v>1160</v>
      </c>
      <c r="K753" s="39" t="s">
        <v>1161</v>
      </c>
      <c r="L753" s="38" t="s">
        <v>2872</v>
      </c>
      <c r="M753" s="40">
        <v>1</v>
      </c>
      <c r="N753" s="41">
        <v>1</v>
      </c>
      <c r="O753" s="41">
        <v>146900.4</v>
      </c>
      <c r="P753" s="22" t="str">
        <f t="shared" si="22"/>
        <v>221-01-0211 COM. KOMCHEN CALLE 28 S/N X 25 CONSTRUCCION DE TECHO FIRME</v>
      </c>
      <c r="Q753" s="22" t="str">
        <f t="shared" si="23"/>
        <v>1 PZA</v>
      </c>
    </row>
    <row r="754" spans="1:17" ht="24" x14ac:dyDescent="0.25">
      <c r="A754" s="42" t="s">
        <v>2873</v>
      </c>
      <c r="B754" s="35" t="s">
        <v>114</v>
      </c>
      <c r="C754" s="36" t="s">
        <v>22</v>
      </c>
      <c r="D754" s="37" t="s">
        <v>1817</v>
      </c>
      <c r="E754" s="36" t="s">
        <v>128</v>
      </c>
      <c r="F754" s="30" t="s">
        <v>112</v>
      </c>
      <c r="G754" s="38">
        <v>2</v>
      </c>
      <c r="H754" s="38">
        <v>1</v>
      </c>
      <c r="I754" s="38">
        <v>3</v>
      </c>
      <c r="J754" s="37" t="s">
        <v>1818</v>
      </c>
      <c r="K754" s="39" t="s">
        <v>1819</v>
      </c>
      <c r="L754" s="38" t="s">
        <v>2874</v>
      </c>
      <c r="M754" s="40">
        <v>1</v>
      </c>
      <c r="N754" s="41">
        <v>1</v>
      </c>
      <c r="O754" s="41">
        <v>73450.2</v>
      </c>
      <c r="P754" s="22" t="str">
        <f t="shared" si="22"/>
        <v>221-01-0318 COM. KOMCHEN CALLE 37 S/N X 40 CONSTRUCCION DE TECHO FIRME</v>
      </c>
      <c r="Q754" s="22" t="str">
        <f t="shared" si="23"/>
        <v>1 PZA</v>
      </c>
    </row>
    <row r="755" spans="1:17" ht="36" x14ac:dyDescent="0.25">
      <c r="A755" s="42" t="s">
        <v>2875</v>
      </c>
      <c r="B755" s="35" t="s">
        <v>114</v>
      </c>
      <c r="C755" s="36" t="s">
        <v>22</v>
      </c>
      <c r="D755" s="37" t="s">
        <v>1164</v>
      </c>
      <c r="E755" s="36" t="s">
        <v>128</v>
      </c>
      <c r="F755" s="30" t="s">
        <v>112</v>
      </c>
      <c r="G755" s="38">
        <v>4</v>
      </c>
      <c r="H755" s="38">
        <v>1</v>
      </c>
      <c r="I755" s="38">
        <v>5</v>
      </c>
      <c r="J755" s="37" t="s">
        <v>1165</v>
      </c>
      <c r="K755" s="39" t="s">
        <v>1166</v>
      </c>
      <c r="L755" s="38" t="s">
        <v>2876</v>
      </c>
      <c r="M755" s="40">
        <v>1</v>
      </c>
      <c r="N755" s="41">
        <v>1</v>
      </c>
      <c r="O755" s="41">
        <v>73450.2</v>
      </c>
      <c r="P755" s="22" t="str">
        <f t="shared" si="22"/>
        <v>221-01-0427 COM. KOMCHEN CALLE 33 S/N X CARRETERA A COSGAYA CONSTRUCCION DE TECHO FIRME</v>
      </c>
      <c r="Q755" s="22" t="str">
        <f t="shared" si="23"/>
        <v>1 PZA</v>
      </c>
    </row>
    <row r="756" spans="1:17" ht="36" x14ac:dyDescent="0.25">
      <c r="A756" s="42" t="s">
        <v>2877</v>
      </c>
      <c r="B756" s="35" t="s">
        <v>114</v>
      </c>
      <c r="C756" s="36" t="s">
        <v>22</v>
      </c>
      <c r="D756" s="37" t="s">
        <v>2206</v>
      </c>
      <c r="E756" s="36" t="s">
        <v>128</v>
      </c>
      <c r="F756" s="30" t="s">
        <v>112</v>
      </c>
      <c r="G756" s="38">
        <v>2</v>
      </c>
      <c r="H756" s="38">
        <v>6</v>
      </c>
      <c r="I756" s="38">
        <v>8</v>
      </c>
      <c r="J756" s="37" t="s">
        <v>2207</v>
      </c>
      <c r="K756" s="39" t="s">
        <v>2208</v>
      </c>
      <c r="L756" s="38" t="s">
        <v>2878</v>
      </c>
      <c r="M756" s="40">
        <v>1</v>
      </c>
      <c r="N756" s="41">
        <v>1</v>
      </c>
      <c r="O756" s="41">
        <v>73450.2</v>
      </c>
      <c r="P756" s="22" t="str">
        <f t="shared" si="22"/>
        <v>221-01-0203 COM. KOMCHEN CALLE 37 S/N X 28 Y 30 CONSTRUCCION DE TECHO FIRME</v>
      </c>
      <c r="Q756" s="22" t="str">
        <f t="shared" si="23"/>
        <v>1 PZA</v>
      </c>
    </row>
    <row r="757" spans="1:17" ht="24" x14ac:dyDescent="0.25">
      <c r="A757" s="42" t="s">
        <v>2879</v>
      </c>
      <c r="B757" s="35" t="s">
        <v>114</v>
      </c>
      <c r="C757" s="36" t="s">
        <v>22</v>
      </c>
      <c r="D757" s="37" t="s">
        <v>1455</v>
      </c>
      <c r="E757" s="36" t="s">
        <v>128</v>
      </c>
      <c r="F757" s="30" t="s">
        <v>112</v>
      </c>
      <c r="G757" s="38">
        <v>2</v>
      </c>
      <c r="H757" s="38">
        <v>3</v>
      </c>
      <c r="I757" s="38">
        <v>5</v>
      </c>
      <c r="J757" s="37" t="s">
        <v>1456</v>
      </c>
      <c r="K757" s="39" t="s">
        <v>1457</v>
      </c>
      <c r="L757" s="38" t="s">
        <v>2880</v>
      </c>
      <c r="M757" s="40">
        <v>1</v>
      </c>
      <c r="N757" s="41">
        <v>1</v>
      </c>
      <c r="O757" s="41">
        <v>117520.32000000001</v>
      </c>
      <c r="P757" s="22" t="str">
        <f t="shared" si="22"/>
        <v>221-01-0206 COM. KOMCHEN CALLE 31 S/N X 18 Y 20 CONSTRUCCION DE TECHO FIRME</v>
      </c>
      <c r="Q757" s="22" t="str">
        <f t="shared" si="23"/>
        <v>1 PZA</v>
      </c>
    </row>
    <row r="758" spans="1:17" ht="36" x14ac:dyDescent="0.25">
      <c r="A758" s="42" t="s">
        <v>2881</v>
      </c>
      <c r="B758" s="35" t="s">
        <v>114</v>
      </c>
      <c r="C758" s="36" t="s">
        <v>22</v>
      </c>
      <c r="D758" s="37" t="s">
        <v>2882</v>
      </c>
      <c r="E758" s="36" t="s">
        <v>128</v>
      </c>
      <c r="F758" s="30" t="s">
        <v>112</v>
      </c>
      <c r="G758" s="38">
        <v>1</v>
      </c>
      <c r="H758" s="38">
        <v>1</v>
      </c>
      <c r="I758" s="38">
        <v>2</v>
      </c>
      <c r="J758" s="37" t="s">
        <v>2883</v>
      </c>
      <c r="K758" s="39" t="s">
        <v>2884</v>
      </c>
      <c r="L758" s="38" t="s">
        <v>2885</v>
      </c>
      <c r="M758" s="40">
        <v>1</v>
      </c>
      <c r="N758" s="41">
        <v>1</v>
      </c>
      <c r="O758" s="41">
        <v>128537.85</v>
      </c>
      <c r="P758" s="22" t="str">
        <f t="shared" si="22"/>
        <v>221-01-0419 COM. KOMCHEN CALLE 40 S/N X 27 Y 31 CONSTRUCCION DE TECHO FIRME</v>
      </c>
      <c r="Q758" s="22" t="str">
        <f t="shared" si="23"/>
        <v>1 PZA</v>
      </c>
    </row>
    <row r="759" spans="1:17" ht="36" x14ac:dyDescent="0.25">
      <c r="A759" s="42" t="s">
        <v>2886</v>
      </c>
      <c r="B759" s="35" t="s">
        <v>114</v>
      </c>
      <c r="C759" s="36" t="s">
        <v>13</v>
      </c>
      <c r="D759" s="37" t="s">
        <v>1203</v>
      </c>
      <c r="E759" s="36" t="s">
        <v>128</v>
      </c>
      <c r="F759" s="30" t="s">
        <v>112</v>
      </c>
      <c r="G759" s="38">
        <v>1</v>
      </c>
      <c r="H759" s="38">
        <v>0</v>
      </c>
      <c r="I759" s="38">
        <v>1</v>
      </c>
      <c r="J759" s="37" t="s">
        <v>1204</v>
      </c>
      <c r="K759" s="39" t="s">
        <v>215</v>
      </c>
      <c r="L759" s="38" t="s">
        <v>2887</v>
      </c>
      <c r="M759" s="40">
        <v>1</v>
      </c>
      <c r="N759" s="41">
        <v>1</v>
      </c>
      <c r="O759" s="41">
        <v>58760.160000000003</v>
      </c>
      <c r="P759" s="22" t="str">
        <f t="shared" si="22"/>
        <v>221-01-0366 COM. NOC-AC CALLE 29 S/N X 30 Y 32 DIAG CONSTRUCCION DE TECHO FIRME</v>
      </c>
      <c r="Q759" s="22" t="str">
        <f t="shared" si="23"/>
        <v>1 PZA</v>
      </c>
    </row>
    <row r="760" spans="1:17" ht="36" x14ac:dyDescent="0.25">
      <c r="A760" s="42" t="s">
        <v>2888</v>
      </c>
      <c r="B760" s="35" t="s">
        <v>114</v>
      </c>
      <c r="C760" s="36" t="s">
        <v>13</v>
      </c>
      <c r="D760" s="37" t="s">
        <v>2223</v>
      </c>
      <c r="E760" s="36" t="s">
        <v>128</v>
      </c>
      <c r="F760" s="30" t="s">
        <v>112</v>
      </c>
      <c r="G760" s="38">
        <v>2</v>
      </c>
      <c r="H760" s="38">
        <v>1</v>
      </c>
      <c r="I760" s="38">
        <v>3</v>
      </c>
      <c r="J760" s="37" t="s">
        <v>2224</v>
      </c>
      <c r="K760" s="39" t="s">
        <v>215</v>
      </c>
      <c r="L760" s="38" t="s">
        <v>2889</v>
      </c>
      <c r="M760" s="40">
        <v>1</v>
      </c>
      <c r="N760" s="41">
        <v>1</v>
      </c>
      <c r="O760" s="41">
        <v>91812.75</v>
      </c>
      <c r="P760" s="22" t="str">
        <f t="shared" si="22"/>
        <v>221-01-0326 COM. NOC-AC CALLE 26 S/N X 31 Y 31 DIAG CONSTRUCCION DE TECHO FIRME</v>
      </c>
      <c r="Q760" s="22" t="str">
        <f t="shared" si="23"/>
        <v>1 PZA</v>
      </c>
    </row>
    <row r="761" spans="1:17" ht="36" x14ac:dyDescent="0.25">
      <c r="A761" s="42" t="s">
        <v>2890</v>
      </c>
      <c r="B761" s="35" t="s">
        <v>114</v>
      </c>
      <c r="C761" s="36" t="s">
        <v>13</v>
      </c>
      <c r="D761" s="37" t="s">
        <v>1474</v>
      </c>
      <c r="E761" s="36" t="s">
        <v>128</v>
      </c>
      <c r="F761" s="30" t="s">
        <v>112</v>
      </c>
      <c r="G761" s="38">
        <v>1</v>
      </c>
      <c r="H761" s="38">
        <v>2</v>
      </c>
      <c r="I761" s="38">
        <v>3</v>
      </c>
      <c r="J761" s="37" t="s">
        <v>2891</v>
      </c>
      <c r="K761" s="39" t="s">
        <v>2892</v>
      </c>
      <c r="L761" s="38" t="s">
        <v>2893</v>
      </c>
      <c r="M761" s="40">
        <v>1</v>
      </c>
      <c r="N761" s="41">
        <v>1</v>
      </c>
      <c r="O761" s="41">
        <v>73450.2</v>
      </c>
      <c r="P761" s="22" t="str">
        <f t="shared" si="22"/>
        <v>221-01-0331 COM. NOC-AC CALLE 28 S/N X 31 DIAG Y 33 CONSTRUCCION DE TECHO FIRME</v>
      </c>
      <c r="Q761" s="22" t="str">
        <f t="shared" si="23"/>
        <v>1 PZA</v>
      </c>
    </row>
    <row r="762" spans="1:17" ht="48" x14ac:dyDescent="0.25">
      <c r="A762" s="42" t="s">
        <v>2894</v>
      </c>
      <c r="B762" s="35" t="s">
        <v>114</v>
      </c>
      <c r="C762" s="36" t="s">
        <v>13</v>
      </c>
      <c r="D762" s="37" t="s">
        <v>1847</v>
      </c>
      <c r="E762" s="36" t="s">
        <v>128</v>
      </c>
      <c r="F762" s="30" t="s">
        <v>112</v>
      </c>
      <c r="G762" s="38">
        <v>2</v>
      </c>
      <c r="H762" s="38">
        <v>2</v>
      </c>
      <c r="I762" s="38">
        <v>4</v>
      </c>
      <c r="J762" s="37" t="s">
        <v>2895</v>
      </c>
      <c r="K762" s="39" t="s">
        <v>2896</v>
      </c>
      <c r="L762" s="38" t="s">
        <v>2897</v>
      </c>
      <c r="M762" s="40">
        <v>1</v>
      </c>
      <c r="N762" s="41">
        <v>1</v>
      </c>
      <c r="O762" s="41">
        <v>91812.75</v>
      </c>
      <c r="P762" s="22" t="str">
        <f t="shared" si="22"/>
        <v>221-01-0338 COM. NOC-AC CALLE 30 S/N X 29 Y CARRETERA A COSGAYA CONSTRUCCION DE TECHO FIRME</v>
      </c>
      <c r="Q762" s="22" t="str">
        <f t="shared" si="23"/>
        <v>1 PZA</v>
      </c>
    </row>
    <row r="763" spans="1:17" ht="24" x14ac:dyDescent="0.25">
      <c r="A763" s="42" t="s">
        <v>2898</v>
      </c>
      <c r="B763" s="35" t="s">
        <v>114</v>
      </c>
      <c r="C763" s="36" t="s">
        <v>13</v>
      </c>
      <c r="D763" s="37" t="s">
        <v>1489</v>
      </c>
      <c r="E763" s="36" t="s">
        <v>128</v>
      </c>
      <c r="F763" s="30" t="s">
        <v>112</v>
      </c>
      <c r="G763" s="38">
        <v>2</v>
      </c>
      <c r="H763" s="38">
        <v>2</v>
      </c>
      <c r="I763" s="38">
        <v>4</v>
      </c>
      <c r="J763" s="37" t="s">
        <v>2899</v>
      </c>
      <c r="K763" s="39" t="s">
        <v>215</v>
      </c>
      <c r="L763" s="38" t="s">
        <v>2900</v>
      </c>
      <c r="M763" s="40">
        <v>1</v>
      </c>
      <c r="N763" s="41">
        <v>1</v>
      </c>
      <c r="O763" s="41">
        <v>73450.2</v>
      </c>
      <c r="P763" s="22" t="str">
        <f t="shared" si="22"/>
        <v>221-01-0327 COM. NOC-AC CALLE 28 S/N X 29-A CONSTRUCCION DE TECHO FIRME</v>
      </c>
      <c r="Q763" s="22" t="str">
        <f t="shared" si="23"/>
        <v>1 PZA</v>
      </c>
    </row>
    <row r="764" spans="1:17" ht="24" x14ac:dyDescent="0.25">
      <c r="A764" s="42" t="s">
        <v>2901</v>
      </c>
      <c r="B764" s="35" t="s">
        <v>114</v>
      </c>
      <c r="C764" s="36" t="s">
        <v>42</v>
      </c>
      <c r="D764" s="37" t="s">
        <v>1090</v>
      </c>
      <c r="E764" s="36" t="s">
        <v>128</v>
      </c>
      <c r="F764" s="30" t="s">
        <v>112</v>
      </c>
      <c r="G764" s="38">
        <v>3</v>
      </c>
      <c r="H764" s="38">
        <v>3</v>
      </c>
      <c r="I764" s="38">
        <v>6</v>
      </c>
      <c r="J764" s="37" t="s">
        <v>1207</v>
      </c>
      <c r="K764" s="39" t="s">
        <v>1208</v>
      </c>
      <c r="L764" s="38" t="s">
        <v>2902</v>
      </c>
      <c r="M764" s="40">
        <v>1</v>
      </c>
      <c r="N764" s="41">
        <v>1</v>
      </c>
      <c r="O764" s="41">
        <v>91812.75</v>
      </c>
      <c r="P764" s="22" t="str">
        <f t="shared" si="22"/>
        <v>221-01-0550 COM. SAC NICTE CALLE 20 S/N X 23 Y 25 CONSTRUCCION DE TECHO FIRME</v>
      </c>
      <c r="Q764" s="22" t="str">
        <f t="shared" si="23"/>
        <v>1 PZA</v>
      </c>
    </row>
    <row r="765" spans="1:17" ht="48" x14ac:dyDescent="0.25">
      <c r="A765" s="42" t="s">
        <v>2903</v>
      </c>
      <c r="B765" s="35" t="s">
        <v>114</v>
      </c>
      <c r="C765" s="36" t="s">
        <v>43</v>
      </c>
      <c r="D765" s="37" t="s">
        <v>2904</v>
      </c>
      <c r="E765" s="36" t="s">
        <v>128</v>
      </c>
      <c r="F765" s="30" t="s">
        <v>112</v>
      </c>
      <c r="G765" s="38">
        <v>1</v>
      </c>
      <c r="H765" s="38">
        <v>2</v>
      </c>
      <c r="I765" s="38">
        <v>3</v>
      </c>
      <c r="J765" s="37" t="s">
        <v>2905</v>
      </c>
      <c r="K765" s="39" t="s">
        <v>2906</v>
      </c>
      <c r="L765" s="38" t="s">
        <v>2907</v>
      </c>
      <c r="M765" s="40">
        <v>1</v>
      </c>
      <c r="N765" s="41">
        <v>1</v>
      </c>
      <c r="O765" s="41">
        <v>91812.75</v>
      </c>
      <c r="P765" s="22" t="str">
        <f t="shared" si="22"/>
        <v>221-01-0414 COM. SAN ANTONIO TZACALA CALLE 25 S/N X 20 CONSTRUCCION DE TECHO FIRME</v>
      </c>
      <c r="Q765" s="22" t="str">
        <f t="shared" si="23"/>
        <v>1 PZA</v>
      </c>
    </row>
    <row r="766" spans="1:17" ht="24" x14ac:dyDescent="0.25">
      <c r="A766" s="42" t="s">
        <v>2908</v>
      </c>
      <c r="B766" s="35" t="s">
        <v>114</v>
      </c>
      <c r="C766" s="36" t="s">
        <v>14</v>
      </c>
      <c r="D766" s="37" t="s">
        <v>1255</v>
      </c>
      <c r="E766" s="36" t="s">
        <v>128</v>
      </c>
      <c r="F766" s="30" t="s">
        <v>112</v>
      </c>
      <c r="G766" s="38">
        <v>1</v>
      </c>
      <c r="H766" s="38">
        <v>1</v>
      </c>
      <c r="I766" s="38">
        <v>2</v>
      </c>
      <c r="J766" s="37" t="s">
        <v>2909</v>
      </c>
      <c r="K766" s="39" t="s">
        <v>1257</v>
      </c>
      <c r="L766" s="38" t="s">
        <v>2910</v>
      </c>
      <c r="M766" s="40">
        <v>1</v>
      </c>
      <c r="N766" s="41">
        <v>1</v>
      </c>
      <c r="O766" s="41">
        <v>128537.85</v>
      </c>
      <c r="P766" s="22" t="str">
        <f t="shared" si="22"/>
        <v>221-01-0342 COM. SAN MATIAS COSGAYA CALLE 17 S/N X 18 Y 20 CONSTRUCCION DE TECHO FIRME</v>
      </c>
      <c r="Q766" s="22" t="str">
        <f t="shared" si="23"/>
        <v>1 PZA</v>
      </c>
    </row>
    <row r="767" spans="1:17" ht="36" x14ac:dyDescent="0.25">
      <c r="A767" s="42" t="s">
        <v>2911</v>
      </c>
      <c r="B767" s="35" t="s">
        <v>114</v>
      </c>
      <c r="C767" s="36" t="s">
        <v>14</v>
      </c>
      <c r="D767" s="37" t="s">
        <v>2912</v>
      </c>
      <c r="E767" s="36" t="s">
        <v>128</v>
      </c>
      <c r="F767" s="30" t="s">
        <v>112</v>
      </c>
      <c r="G767" s="38">
        <v>0</v>
      </c>
      <c r="H767" s="38">
        <v>1</v>
      </c>
      <c r="I767" s="38">
        <v>1</v>
      </c>
      <c r="J767" s="37" t="s">
        <v>2913</v>
      </c>
      <c r="K767" s="39" t="s">
        <v>2914</v>
      </c>
      <c r="L767" s="38" t="s">
        <v>2915</v>
      </c>
      <c r="M767" s="40">
        <v>1</v>
      </c>
      <c r="N767" s="41">
        <v>1</v>
      </c>
      <c r="O767" s="41">
        <v>146900.4</v>
      </c>
      <c r="P767" s="22" t="str">
        <f t="shared" si="22"/>
        <v>221-01-0362 COM. SAN MATIAS COSGAYA CALLE 10 S/N X 13 Y 15 CONSTRUCCION DE TECHO FIRME</v>
      </c>
      <c r="Q767" s="22" t="str">
        <f t="shared" si="23"/>
        <v>1 PZA</v>
      </c>
    </row>
    <row r="768" spans="1:17" ht="24" x14ac:dyDescent="0.25">
      <c r="A768" s="42" t="s">
        <v>2916</v>
      </c>
      <c r="B768" s="35" t="s">
        <v>114</v>
      </c>
      <c r="C768" s="36" t="s">
        <v>14</v>
      </c>
      <c r="D768" s="37" t="s">
        <v>1250</v>
      </c>
      <c r="E768" s="36" t="s">
        <v>128</v>
      </c>
      <c r="F768" s="30" t="s">
        <v>112</v>
      </c>
      <c r="G768" s="38">
        <v>2</v>
      </c>
      <c r="H768" s="38">
        <v>2</v>
      </c>
      <c r="I768" s="38">
        <v>4</v>
      </c>
      <c r="J768" s="37" t="s">
        <v>2917</v>
      </c>
      <c r="K768" s="39" t="s">
        <v>2918</v>
      </c>
      <c r="L768" s="38" t="s">
        <v>2919</v>
      </c>
      <c r="M768" s="40"/>
      <c r="N768" s="41">
        <v>1</v>
      </c>
      <c r="O768" s="41">
        <v>132210.35999999999</v>
      </c>
      <c r="P768" s="22" t="str">
        <f t="shared" si="22"/>
        <v>221-01-0685 COM. SAN MATIAS COSGAYA CALLE 19 S/N X 4 Y 6 CONSTRUCCION DE TECHO FIRME</v>
      </c>
      <c r="Q768" s="22" t="str">
        <f t="shared" si="23"/>
        <v>1 PZA</v>
      </c>
    </row>
    <row r="769" spans="1:17" ht="36" x14ac:dyDescent="0.25">
      <c r="A769" s="42" t="s">
        <v>2920</v>
      </c>
      <c r="B769" s="35" t="s">
        <v>114</v>
      </c>
      <c r="C769" s="36" t="s">
        <v>14</v>
      </c>
      <c r="D769" s="37" t="s">
        <v>2921</v>
      </c>
      <c r="E769" s="36" t="s">
        <v>128</v>
      </c>
      <c r="F769" s="30" t="s">
        <v>112</v>
      </c>
      <c r="G769" s="38">
        <v>1</v>
      </c>
      <c r="H769" s="38">
        <v>3</v>
      </c>
      <c r="I769" s="38">
        <v>4</v>
      </c>
      <c r="J769" s="37" t="s">
        <v>2922</v>
      </c>
      <c r="K769" s="39" t="s">
        <v>2923</v>
      </c>
      <c r="L769" s="38" t="s">
        <v>2924</v>
      </c>
      <c r="M769" s="40">
        <v>1</v>
      </c>
      <c r="N769" s="41">
        <v>1</v>
      </c>
      <c r="O769" s="41">
        <v>132210.35999999999</v>
      </c>
      <c r="P769" s="22" t="str">
        <f t="shared" si="22"/>
        <v>221-01-0358 COM. SAN MATIAS COSGAYA CALLE 17 S/N X 4 Y 6 CONSTRUCCION DE TECHO FIRME</v>
      </c>
      <c r="Q769" s="22" t="str">
        <f t="shared" si="23"/>
        <v>1 PZA</v>
      </c>
    </row>
    <row r="770" spans="1:17" ht="24" x14ac:dyDescent="0.25">
      <c r="A770" s="42" t="s">
        <v>2925</v>
      </c>
      <c r="B770" s="35" t="s">
        <v>114</v>
      </c>
      <c r="C770" s="36" t="s">
        <v>14</v>
      </c>
      <c r="D770" s="37" t="s">
        <v>1878</v>
      </c>
      <c r="E770" s="36" t="s">
        <v>128</v>
      </c>
      <c r="F770" s="30" t="s">
        <v>112</v>
      </c>
      <c r="G770" s="38">
        <v>1</v>
      </c>
      <c r="H770" s="38">
        <v>4</v>
      </c>
      <c r="I770" s="38">
        <v>5</v>
      </c>
      <c r="J770" s="37" t="s">
        <v>2926</v>
      </c>
      <c r="K770" s="39" t="s">
        <v>2927</v>
      </c>
      <c r="L770" s="38" t="s">
        <v>2928</v>
      </c>
      <c r="M770" s="40">
        <v>1</v>
      </c>
      <c r="N770" s="41">
        <v>1</v>
      </c>
      <c r="O770" s="41">
        <v>91812.75</v>
      </c>
      <c r="P770" s="22" t="str">
        <f t="shared" ref="P770:P833" si="24">CONCATENATE(A770," ",B770," ",C770," ",D770," ",E770)</f>
        <v>221-01-0352 COM. SAN MATIAS COSGAYA CALLE 21 S/N X 10 Y 12 CONSTRUCCION DE TECHO FIRME</v>
      </c>
      <c r="Q770" s="22" t="str">
        <f t="shared" si="23"/>
        <v>1 PZA</v>
      </c>
    </row>
    <row r="771" spans="1:17" ht="36" x14ac:dyDescent="0.25">
      <c r="A771" s="42" t="s">
        <v>2929</v>
      </c>
      <c r="B771" s="35" t="s">
        <v>114</v>
      </c>
      <c r="C771" s="36" t="s">
        <v>14</v>
      </c>
      <c r="D771" s="37" t="s">
        <v>2930</v>
      </c>
      <c r="E771" s="36" t="s">
        <v>128</v>
      </c>
      <c r="F771" s="30" t="s">
        <v>112</v>
      </c>
      <c r="G771" s="38">
        <v>3</v>
      </c>
      <c r="H771" s="38">
        <v>2</v>
      </c>
      <c r="I771" s="38">
        <v>5</v>
      </c>
      <c r="J771" s="37" t="s">
        <v>2931</v>
      </c>
      <c r="K771" s="39" t="s">
        <v>2932</v>
      </c>
      <c r="L771" s="38" t="s">
        <v>2933</v>
      </c>
      <c r="M771" s="40">
        <v>1</v>
      </c>
      <c r="N771" s="41">
        <v>1</v>
      </c>
      <c r="O771" s="41">
        <v>146900.4</v>
      </c>
      <c r="P771" s="22" t="str">
        <f t="shared" si="24"/>
        <v>221-01-0351 COM. SAN MATIAS COSGAYA CALLE 12 S/N X 21 Y 19 CONSTRUCCION DE TECHO FIRME</v>
      </c>
      <c r="Q771" s="22" t="str">
        <f t="shared" ref="Q771:Q834" si="25">CONCATENATE(N771," ",F771)</f>
        <v>1 PZA</v>
      </c>
    </row>
    <row r="772" spans="1:17" ht="36" x14ac:dyDescent="0.25">
      <c r="A772" s="42" t="s">
        <v>2934</v>
      </c>
      <c r="B772" s="35" t="s">
        <v>114</v>
      </c>
      <c r="C772" s="36" t="s">
        <v>14</v>
      </c>
      <c r="D772" s="37" t="s">
        <v>2912</v>
      </c>
      <c r="E772" s="36" t="s">
        <v>128</v>
      </c>
      <c r="F772" s="30" t="s">
        <v>112</v>
      </c>
      <c r="G772" s="38">
        <v>1</v>
      </c>
      <c r="H772" s="38">
        <v>4</v>
      </c>
      <c r="I772" s="38">
        <v>5</v>
      </c>
      <c r="J772" s="37" t="s">
        <v>2935</v>
      </c>
      <c r="K772" s="39" t="s">
        <v>2936</v>
      </c>
      <c r="L772" s="38" t="s">
        <v>2937</v>
      </c>
      <c r="M772" s="40">
        <v>1</v>
      </c>
      <c r="N772" s="41">
        <v>1</v>
      </c>
      <c r="O772" s="41">
        <v>55087.65</v>
      </c>
      <c r="P772" s="22" t="str">
        <f t="shared" si="24"/>
        <v>221-01-0343 COM. SAN MATIAS COSGAYA CALLE 10 S/N X 13 Y 15 CONSTRUCCION DE TECHO FIRME</v>
      </c>
      <c r="Q772" s="22" t="str">
        <f t="shared" si="25"/>
        <v>1 PZA</v>
      </c>
    </row>
    <row r="773" spans="1:17" ht="36" x14ac:dyDescent="0.25">
      <c r="A773" s="42" t="s">
        <v>2938</v>
      </c>
      <c r="B773" s="35" t="s">
        <v>114</v>
      </c>
      <c r="C773" s="36" t="s">
        <v>14</v>
      </c>
      <c r="D773" s="37" t="s">
        <v>1500</v>
      </c>
      <c r="E773" s="36" t="s">
        <v>128</v>
      </c>
      <c r="F773" s="30" t="s">
        <v>112</v>
      </c>
      <c r="G773" s="38">
        <v>2</v>
      </c>
      <c r="H773" s="38">
        <v>1</v>
      </c>
      <c r="I773" s="38">
        <v>3</v>
      </c>
      <c r="J773" s="37" t="s">
        <v>1501</v>
      </c>
      <c r="K773" s="39" t="s">
        <v>1502</v>
      </c>
      <c r="L773" s="38" t="s">
        <v>2939</v>
      </c>
      <c r="M773" s="40">
        <v>1</v>
      </c>
      <c r="N773" s="41">
        <v>1</v>
      </c>
      <c r="O773" s="41">
        <v>36725.1</v>
      </c>
      <c r="P773" s="22" t="str">
        <f t="shared" si="24"/>
        <v>221-01-0124 COM. SAN MATIAS COSGAYA CALLE 11 S/N X 8 Y 10 CONSTRUCCION DE TECHO FIRME</v>
      </c>
      <c r="Q773" s="22" t="str">
        <f t="shared" si="25"/>
        <v>1 PZA</v>
      </c>
    </row>
    <row r="774" spans="1:17" ht="36" x14ac:dyDescent="0.25">
      <c r="A774" s="42" t="s">
        <v>2940</v>
      </c>
      <c r="B774" s="35" t="s">
        <v>114</v>
      </c>
      <c r="C774" s="36" t="s">
        <v>14</v>
      </c>
      <c r="D774" s="37" t="s">
        <v>1231</v>
      </c>
      <c r="E774" s="36" t="s">
        <v>128</v>
      </c>
      <c r="F774" s="30" t="s">
        <v>112</v>
      </c>
      <c r="G774" s="38">
        <v>3</v>
      </c>
      <c r="H774" s="38">
        <v>2</v>
      </c>
      <c r="I774" s="38">
        <v>5</v>
      </c>
      <c r="J774" s="37" t="s">
        <v>1232</v>
      </c>
      <c r="K774" s="39" t="s">
        <v>1233</v>
      </c>
      <c r="L774" s="38" t="s">
        <v>2941</v>
      </c>
      <c r="M774" s="40">
        <v>1</v>
      </c>
      <c r="N774" s="41">
        <v>1</v>
      </c>
      <c r="O774" s="41">
        <v>128537.85</v>
      </c>
      <c r="P774" s="22" t="str">
        <f t="shared" si="24"/>
        <v>221-01-0229 COM. SAN MATIAS COSGAYA CALLE 10 S/N X 11 Y 13 CONSTRUCCION DE TECHO FIRME</v>
      </c>
      <c r="Q774" s="22" t="str">
        <f t="shared" si="25"/>
        <v>1 PZA</v>
      </c>
    </row>
    <row r="775" spans="1:17" ht="24" x14ac:dyDescent="0.25">
      <c r="A775" s="42" t="s">
        <v>2942</v>
      </c>
      <c r="B775" s="35" t="s">
        <v>114</v>
      </c>
      <c r="C775" s="36" t="s">
        <v>14</v>
      </c>
      <c r="D775" s="37" t="s">
        <v>2943</v>
      </c>
      <c r="E775" s="36" t="s">
        <v>128</v>
      </c>
      <c r="F775" s="30" t="s">
        <v>112</v>
      </c>
      <c r="G775" s="38">
        <v>4</v>
      </c>
      <c r="H775" s="38">
        <v>1</v>
      </c>
      <c r="I775" s="38">
        <v>5</v>
      </c>
      <c r="J775" s="37" t="s">
        <v>2944</v>
      </c>
      <c r="K775" s="39" t="s">
        <v>2945</v>
      </c>
      <c r="L775" s="38" t="s">
        <v>2946</v>
      </c>
      <c r="M775" s="40">
        <v>1</v>
      </c>
      <c r="N775" s="41">
        <v>1</v>
      </c>
      <c r="O775" s="41">
        <v>110175.3</v>
      </c>
      <c r="P775" s="22" t="str">
        <f t="shared" si="24"/>
        <v>221-01-0127 COM. SAN MATIAS COSGAYA CALLE 11 S/N X 12 Y 14 CONSTRUCCION DE TECHO FIRME</v>
      </c>
      <c r="Q775" s="22" t="str">
        <f t="shared" si="25"/>
        <v>1 PZA</v>
      </c>
    </row>
    <row r="776" spans="1:17" ht="36" x14ac:dyDescent="0.25">
      <c r="A776" s="42" t="s">
        <v>2947</v>
      </c>
      <c r="B776" s="35" t="s">
        <v>114</v>
      </c>
      <c r="C776" s="36" t="s">
        <v>14</v>
      </c>
      <c r="D776" s="37" t="s">
        <v>2948</v>
      </c>
      <c r="E776" s="36" t="s">
        <v>128</v>
      </c>
      <c r="F776" s="30" t="s">
        <v>112</v>
      </c>
      <c r="G776" s="38">
        <v>3</v>
      </c>
      <c r="H776" s="38">
        <v>1</v>
      </c>
      <c r="I776" s="38">
        <v>4</v>
      </c>
      <c r="J776" s="37" t="s">
        <v>2949</v>
      </c>
      <c r="K776" s="39" t="s">
        <v>2950</v>
      </c>
      <c r="L776" s="38" t="s">
        <v>2951</v>
      </c>
      <c r="M776" s="40">
        <v>1</v>
      </c>
      <c r="N776" s="41">
        <v>1</v>
      </c>
      <c r="O776" s="41">
        <v>128537.85</v>
      </c>
      <c r="P776" s="22" t="str">
        <f t="shared" si="24"/>
        <v>221-01-0350 COM. SAN MATIAS COSGAYA CALLE 17 S/N X 6 Y 8 CONSTRUCCION DE TECHO FIRME</v>
      </c>
      <c r="Q776" s="22" t="str">
        <f t="shared" si="25"/>
        <v>1 PZA</v>
      </c>
    </row>
    <row r="777" spans="1:17" ht="24" x14ac:dyDescent="0.25">
      <c r="A777" s="42" t="s">
        <v>2952</v>
      </c>
      <c r="B777" s="35" t="s">
        <v>114</v>
      </c>
      <c r="C777" s="36" t="s">
        <v>14</v>
      </c>
      <c r="D777" s="37" t="s">
        <v>2953</v>
      </c>
      <c r="E777" s="36" t="s">
        <v>128</v>
      </c>
      <c r="F777" s="30" t="s">
        <v>112</v>
      </c>
      <c r="G777" s="38">
        <v>0</v>
      </c>
      <c r="H777" s="38">
        <v>4</v>
      </c>
      <c r="I777" s="38">
        <v>4</v>
      </c>
      <c r="J777" s="37" t="s">
        <v>1242</v>
      </c>
      <c r="K777" s="39" t="s">
        <v>2954</v>
      </c>
      <c r="L777" s="38" t="s">
        <v>1870</v>
      </c>
      <c r="M777" s="40">
        <v>1</v>
      </c>
      <c r="N777" s="41">
        <v>1</v>
      </c>
      <c r="O777" s="41">
        <v>128537.85</v>
      </c>
      <c r="P777" s="22" t="str">
        <f t="shared" si="24"/>
        <v>221-01-0291 COM. SAN MATIAS COSGAYA CALLE 12 S/N X 19 Y 21 CONSTRUCCION DE TECHO FIRME</v>
      </c>
      <c r="Q777" s="22" t="str">
        <f t="shared" si="25"/>
        <v>1 PZA</v>
      </c>
    </row>
    <row r="778" spans="1:17" ht="36" x14ac:dyDescent="0.25">
      <c r="A778" s="42" t="s">
        <v>2955</v>
      </c>
      <c r="B778" s="35" t="s">
        <v>114</v>
      </c>
      <c r="C778" s="36" t="s">
        <v>14</v>
      </c>
      <c r="D778" s="37" t="s">
        <v>2233</v>
      </c>
      <c r="E778" s="36" t="s">
        <v>128</v>
      </c>
      <c r="F778" s="30" t="s">
        <v>112</v>
      </c>
      <c r="G778" s="38">
        <v>1</v>
      </c>
      <c r="H778" s="38">
        <v>2</v>
      </c>
      <c r="I778" s="38">
        <v>3</v>
      </c>
      <c r="J778" s="37" t="s">
        <v>2234</v>
      </c>
      <c r="K778" s="39" t="s">
        <v>2235</v>
      </c>
      <c r="L778" s="38" t="s">
        <v>2956</v>
      </c>
      <c r="M778" s="40">
        <v>1</v>
      </c>
      <c r="N778" s="41">
        <v>1</v>
      </c>
      <c r="O778" s="41">
        <v>128537.85</v>
      </c>
      <c r="P778" s="22" t="str">
        <f t="shared" si="24"/>
        <v>221-01-0294 COM. SAN MATIAS COSGAYA CALLE 13 S/N X 20 Y 22 CONSTRUCCION DE TECHO FIRME</v>
      </c>
      <c r="Q778" s="22" t="str">
        <f t="shared" si="25"/>
        <v>1 PZA</v>
      </c>
    </row>
    <row r="779" spans="1:17" ht="48" x14ac:dyDescent="0.25">
      <c r="A779" s="42" t="s">
        <v>2957</v>
      </c>
      <c r="B779" s="35" t="s">
        <v>114</v>
      </c>
      <c r="C779" s="36" t="s">
        <v>34</v>
      </c>
      <c r="D779" s="37" t="s">
        <v>299</v>
      </c>
      <c r="E779" s="36" t="s">
        <v>128</v>
      </c>
      <c r="F779" s="30" t="s">
        <v>112</v>
      </c>
      <c r="G779" s="38">
        <v>3</v>
      </c>
      <c r="H779" s="38">
        <v>2</v>
      </c>
      <c r="I779" s="38">
        <v>5</v>
      </c>
      <c r="J779" s="37" t="s">
        <v>2958</v>
      </c>
      <c r="K779" s="39" t="s">
        <v>2959</v>
      </c>
      <c r="L779" s="38" t="s">
        <v>2960</v>
      </c>
      <c r="M779" s="40">
        <v>1</v>
      </c>
      <c r="N779" s="41">
        <v>1</v>
      </c>
      <c r="O779" s="41">
        <v>73450.2</v>
      </c>
      <c r="P779" s="22" t="str">
        <f t="shared" si="24"/>
        <v>221-01-0083 COM. SAN PEDRO CHIMAY CALLE 20 S/N X 21 CONSTRUCCION DE TECHO FIRME</v>
      </c>
      <c r="Q779" s="22" t="str">
        <f t="shared" si="25"/>
        <v>1 PZA</v>
      </c>
    </row>
    <row r="780" spans="1:17" ht="24" x14ac:dyDescent="0.25">
      <c r="A780" s="42" t="s">
        <v>2961</v>
      </c>
      <c r="B780" s="35" t="s">
        <v>114</v>
      </c>
      <c r="C780" s="36" t="s">
        <v>34</v>
      </c>
      <c r="D780" s="37" t="s">
        <v>2247</v>
      </c>
      <c r="E780" s="36" t="s">
        <v>128</v>
      </c>
      <c r="F780" s="30" t="s">
        <v>112</v>
      </c>
      <c r="G780" s="38">
        <v>3</v>
      </c>
      <c r="H780" s="38">
        <v>2</v>
      </c>
      <c r="I780" s="38">
        <v>5</v>
      </c>
      <c r="J780" s="37" t="s">
        <v>2248</v>
      </c>
      <c r="K780" s="39" t="s">
        <v>215</v>
      </c>
      <c r="L780" s="38" t="s">
        <v>2962</v>
      </c>
      <c r="M780" s="40">
        <v>1</v>
      </c>
      <c r="N780" s="41">
        <v>1</v>
      </c>
      <c r="O780" s="41">
        <v>58760.160000000003</v>
      </c>
      <c r="P780" s="22" t="str">
        <f t="shared" si="24"/>
        <v>221-01-0051 COM. SAN PEDRO CHIMAY CALLE 16 S/N X 19 CONSTRUCCION DE TECHO FIRME</v>
      </c>
      <c r="Q780" s="22" t="str">
        <f t="shared" si="25"/>
        <v>1 PZA</v>
      </c>
    </row>
    <row r="781" spans="1:17" ht="36" x14ac:dyDescent="0.25">
      <c r="A781" s="42" t="s">
        <v>2963</v>
      </c>
      <c r="B781" s="35" t="s">
        <v>114</v>
      </c>
      <c r="C781" s="36" t="s">
        <v>34</v>
      </c>
      <c r="D781" s="37" t="s">
        <v>299</v>
      </c>
      <c r="E781" s="36" t="s">
        <v>128</v>
      </c>
      <c r="F781" s="30" t="s">
        <v>112</v>
      </c>
      <c r="G781" s="38">
        <v>1</v>
      </c>
      <c r="H781" s="38">
        <v>3</v>
      </c>
      <c r="I781" s="38">
        <v>4</v>
      </c>
      <c r="J781" s="37" t="s">
        <v>2964</v>
      </c>
      <c r="K781" s="39" t="s">
        <v>2965</v>
      </c>
      <c r="L781" s="38" t="s">
        <v>2966</v>
      </c>
      <c r="M781" s="40">
        <v>1</v>
      </c>
      <c r="N781" s="41">
        <v>1</v>
      </c>
      <c r="O781" s="41">
        <v>44070.12</v>
      </c>
      <c r="P781" s="22" t="str">
        <f t="shared" si="24"/>
        <v>221-01-0052 COM. SAN PEDRO CHIMAY CALLE 20 S/N X 21 CONSTRUCCION DE TECHO FIRME</v>
      </c>
      <c r="Q781" s="22" t="str">
        <f t="shared" si="25"/>
        <v>1 PZA</v>
      </c>
    </row>
    <row r="782" spans="1:17" ht="36" x14ac:dyDescent="0.25">
      <c r="A782" s="42" t="s">
        <v>2967</v>
      </c>
      <c r="B782" s="35" t="s">
        <v>114</v>
      </c>
      <c r="C782" s="36" t="s">
        <v>34</v>
      </c>
      <c r="D782" s="37" t="s">
        <v>1270</v>
      </c>
      <c r="E782" s="36" t="s">
        <v>128</v>
      </c>
      <c r="F782" s="30" t="s">
        <v>112</v>
      </c>
      <c r="G782" s="38">
        <v>2</v>
      </c>
      <c r="H782" s="38">
        <v>2</v>
      </c>
      <c r="I782" s="38">
        <v>4</v>
      </c>
      <c r="J782" s="37" t="s">
        <v>1271</v>
      </c>
      <c r="K782" s="39" t="s">
        <v>1272</v>
      </c>
      <c r="L782" s="38" t="s">
        <v>2968</v>
      </c>
      <c r="M782" s="40">
        <v>1</v>
      </c>
      <c r="N782" s="41">
        <v>1</v>
      </c>
      <c r="O782" s="41">
        <v>146900.4</v>
      </c>
      <c r="P782" s="22" t="str">
        <f t="shared" si="24"/>
        <v>221-01-0054 COM. SAN PEDRO CHIMAY CALLE 15 DIAG S/N X 14 Y 16 CONSTRUCCION DE TECHO FIRME</v>
      </c>
      <c r="Q782" s="22" t="str">
        <f t="shared" si="25"/>
        <v>1 PZA</v>
      </c>
    </row>
    <row r="783" spans="1:17" ht="36" x14ac:dyDescent="0.25">
      <c r="A783" s="42" t="s">
        <v>2969</v>
      </c>
      <c r="B783" s="35" t="s">
        <v>114</v>
      </c>
      <c r="C783" s="36" t="s">
        <v>34</v>
      </c>
      <c r="D783" s="37" t="s">
        <v>2242</v>
      </c>
      <c r="E783" s="36" t="s">
        <v>128</v>
      </c>
      <c r="F783" s="30" t="s">
        <v>112</v>
      </c>
      <c r="G783" s="38">
        <v>2</v>
      </c>
      <c r="H783" s="38">
        <v>2</v>
      </c>
      <c r="I783" s="38">
        <v>4</v>
      </c>
      <c r="J783" s="37" t="s">
        <v>2243</v>
      </c>
      <c r="K783" s="39" t="s">
        <v>2244</v>
      </c>
      <c r="L783" s="38" t="s">
        <v>2970</v>
      </c>
      <c r="M783" s="40">
        <v>1</v>
      </c>
      <c r="N783" s="41">
        <v>1</v>
      </c>
      <c r="O783" s="41">
        <v>73450.2</v>
      </c>
      <c r="P783" s="22" t="str">
        <f t="shared" si="24"/>
        <v>221-01-0059 COM. SAN PEDRO CHIMAY CALLE 17-A S/N X 20 Y 22 CONSTRUCCION DE TECHO FIRME</v>
      </c>
      <c r="Q783" s="22" t="str">
        <f t="shared" si="25"/>
        <v>1 PZA</v>
      </c>
    </row>
    <row r="784" spans="1:17" ht="36" x14ac:dyDescent="0.25">
      <c r="A784" s="42" t="s">
        <v>2971</v>
      </c>
      <c r="B784" s="35" t="s">
        <v>114</v>
      </c>
      <c r="C784" s="36" t="s">
        <v>19</v>
      </c>
      <c r="D784" s="37" t="s">
        <v>2251</v>
      </c>
      <c r="E784" s="36" t="s">
        <v>128</v>
      </c>
      <c r="F784" s="30" t="s">
        <v>112</v>
      </c>
      <c r="G784" s="38">
        <v>1</v>
      </c>
      <c r="H784" s="38">
        <v>4</v>
      </c>
      <c r="I784" s="38">
        <v>5</v>
      </c>
      <c r="J784" s="37" t="s">
        <v>2252</v>
      </c>
      <c r="K784" s="39" t="s">
        <v>2253</v>
      </c>
      <c r="L784" s="38" t="s">
        <v>2972</v>
      </c>
      <c r="M784" s="40">
        <v>1</v>
      </c>
      <c r="N784" s="41">
        <v>1</v>
      </c>
      <c r="O784" s="41">
        <v>146900.4</v>
      </c>
      <c r="P784" s="22" t="str">
        <f t="shared" si="24"/>
        <v>221-01-0656 COM. SANTA CRUZ PALOMEQUE CALLE 83 S/N X 84 CONSTRUCCION DE TECHO FIRME</v>
      </c>
      <c r="Q784" s="22" t="str">
        <f t="shared" si="25"/>
        <v>1 PZA</v>
      </c>
    </row>
    <row r="785" spans="1:17" ht="24" x14ac:dyDescent="0.25">
      <c r="A785" s="42" t="s">
        <v>2973</v>
      </c>
      <c r="B785" s="35" t="s">
        <v>114</v>
      </c>
      <c r="C785" s="36" t="s">
        <v>37</v>
      </c>
      <c r="D785" s="37" t="s">
        <v>1856</v>
      </c>
      <c r="E785" s="36" t="s">
        <v>128</v>
      </c>
      <c r="F785" s="30" t="s">
        <v>112</v>
      </c>
      <c r="G785" s="38">
        <v>1</v>
      </c>
      <c r="H785" s="38">
        <v>2</v>
      </c>
      <c r="I785" s="38">
        <v>3</v>
      </c>
      <c r="J785" s="37" t="s">
        <v>1918</v>
      </c>
      <c r="K785" s="39" t="s">
        <v>2974</v>
      </c>
      <c r="L785" s="38" t="s">
        <v>2975</v>
      </c>
      <c r="M785" s="40">
        <v>1</v>
      </c>
      <c r="N785" s="41">
        <v>1</v>
      </c>
      <c r="O785" s="41">
        <v>128537.85</v>
      </c>
      <c r="P785" s="22" t="str">
        <f t="shared" si="24"/>
        <v>221-01-0429 COM. SANTA MARIA YAXCHE CALLE 21 S/N X 20 CONSTRUCCION DE TECHO FIRME</v>
      </c>
      <c r="Q785" s="22" t="str">
        <f t="shared" si="25"/>
        <v>1 PZA</v>
      </c>
    </row>
    <row r="786" spans="1:17" ht="48" x14ac:dyDescent="0.25">
      <c r="A786" s="42" t="s">
        <v>2976</v>
      </c>
      <c r="B786" s="35" t="s">
        <v>114</v>
      </c>
      <c r="C786" s="36" t="s">
        <v>29</v>
      </c>
      <c r="D786" s="37" t="s">
        <v>2977</v>
      </c>
      <c r="E786" s="36" t="s">
        <v>128</v>
      </c>
      <c r="F786" s="30" t="s">
        <v>112</v>
      </c>
      <c r="G786" s="38">
        <v>1</v>
      </c>
      <c r="H786" s="38">
        <v>2</v>
      </c>
      <c r="I786" s="38">
        <v>3</v>
      </c>
      <c r="J786" s="37" t="s">
        <v>2978</v>
      </c>
      <c r="K786" s="39" t="s">
        <v>2979</v>
      </c>
      <c r="L786" s="38" t="s">
        <v>2980</v>
      </c>
      <c r="M786" s="40">
        <v>1</v>
      </c>
      <c r="N786" s="41">
        <v>1</v>
      </c>
      <c r="O786" s="41">
        <v>91812.75</v>
      </c>
      <c r="P786" s="22" t="str">
        <f t="shared" si="24"/>
        <v>221-01-0453 COM. SIERRA PAPACAL CALLE 22 S/N X 17 ESQ CONSTRUCCION DE TECHO FIRME</v>
      </c>
      <c r="Q786" s="22" t="str">
        <f t="shared" si="25"/>
        <v>1 PZA</v>
      </c>
    </row>
    <row r="787" spans="1:17" ht="24" x14ac:dyDescent="0.25">
      <c r="A787" s="42" t="s">
        <v>2981</v>
      </c>
      <c r="B787" s="35" t="s">
        <v>114</v>
      </c>
      <c r="C787" s="36" t="s">
        <v>29</v>
      </c>
      <c r="D787" s="37" t="s">
        <v>2982</v>
      </c>
      <c r="E787" s="36" t="s">
        <v>128</v>
      </c>
      <c r="F787" s="30" t="s">
        <v>112</v>
      </c>
      <c r="G787" s="38">
        <v>1</v>
      </c>
      <c r="H787" s="38">
        <v>1</v>
      </c>
      <c r="I787" s="38">
        <v>2</v>
      </c>
      <c r="J787" s="37" t="s">
        <v>2983</v>
      </c>
      <c r="K787" s="39" t="s">
        <v>2984</v>
      </c>
      <c r="L787" s="38" t="s">
        <v>2985</v>
      </c>
      <c r="M787" s="40">
        <v>1</v>
      </c>
      <c r="N787" s="41">
        <v>1</v>
      </c>
      <c r="O787" s="41">
        <v>110175.3</v>
      </c>
      <c r="P787" s="22" t="str">
        <f t="shared" si="24"/>
        <v>221-01-0442 COM. SIERRA PAPACAL CALLE 10 S/N X 11 CONSTRUCCION DE TECHO FIRME</v>
      </c>
      <c r="Q787" s="22" t="str">
        <f t="shared" si="25"/>
        <v>1 PZA</v>
      </c>
    </row>
    <row r="788" spans="1:17" ht="48" x14ac:dyDescent="0.25">
      <c r="A788" s="42" t="s">
        <v>2986</v>
      </c>
      <c r="B788" s="35" t="s">
        <v>114</v>
      </c>
      <c r="C788" s="36" t="s">
        <v>29</v>
      </c>
      <c r="D788" s="37" t="s">
        <v>2987</v>
      </c>
      <c r="E788" s="36" t="s">
        <v>128</v>
      </c>
      <c r="F788" s="30" t="s">
        <v>112</v>
      </c>
      <c r="G788" s="38">
        <v>4</v>
      </c>
      <c r="H788" s="38">
        <v>1</v>
      </c>
      <c r="I788" s="38">
        <v>5</v>
      </c>
      <c r="J788" s="37" t="s">
        <v>2988</v>
      </c>
      <c r="K788" s="39" t="s">
        <v>2989</v>
      </c>
      <c r="L788" s="38" t="s">
        <v>2990</v>
      </c>
      <c r="M788" s="40">
        <v>1</v>
      </c>
      <c r="N788" s="41">
        <v>1</v>
      </c>
      <c r="O788" s="41">
        <v>91812.75</v>
      </c>
      <c r="P788" s="22" t="str">
        <f t="shared" si="24"/>
        <v>221-01-0448 COM. SIERRA PAPACAL CALLE 16 DIAG S/N X 15 CONSTRUCCION DE TECHO FIRME</v>
      </c>
      <c r="Q788" s="22" t="str">
        <f t="shared" si="25"/>
        <v>1 PZA</v>
      </c>
    </row>
    <row r="789" spans="1:17" ht="36" x14ac:dyDescent="0.25">
      <c r="A789" s="42" t="s">
        <v>2991</v>
      </c>
      <c r="B789" s="35" t="s">
        <v>114</v>
      </c>
      <c r="C789" s="36" t="s">
        <v>29</v>
      </c>
      <c r="D789" s="37" t="s">
        <v>2603</v>
      </c>
      <c r="E789" s="36" t="s">
        <v>128</v>
      </c>
      <c r="F789" s="30" t="s">
        <v>112</v>
      </c>
      <c r="G789" s="38">
        <v>2</v>
      </c>
      <c r="H789" s="38">
        <v>2</v>
      </c>
      <c r="I789" s="38">
        <v>4</v>
      </c>
      <c r="J789" s="37" t="s">
        <v>2604</v>
      </c>
      <c r="K789" s="39" t="s">
        <v>2605</v>
      </c>
      <c r="L789" s="38" t="s">
        <v>2992</v>
      </c>
      <c r="M789" s="40">
        <v>1</v>
      </c>
      <c r="N789" s="41">
        <v>1</v>
      </c>
      <c r="O789" s="41">
        <v>128537.85</v>
      </c>
      <c r="P789" s="22" t="str">
        <f t="shared" si="24"/>
        <v>221-01-0267 COM. SIERRA PAPACAL CALLE 12 S/N X 15 Y 15-B CONSTRUCCION DE TECHO FIRME</v>
      </c>
      <c r="Q789" s="22" t="str">
        <f t="shared" si="25"/>
        <v>1 PZA</v>
      </c>
    </row>
    <row r="790" spans="1:17" ht="36" x14ac:dyDescent="0.25">
      <c r="A790" s="42" t="s">
        <v>2993</v>
      </c>
      <c r="B790" s="35" t="s">
        <v>114</v>
      </c>
      <c r="C790" s="36" t="s">
        <v>29</v>
      </c>
      <c r="D790" s="37" t="s">
        <v>1522</v>
      </c>
      <c r="E790" s="36" t="s">
        <v>128</v>
      </c>
      <c r="F790" s="30" t="s">
        <v>112</v>
      </c>
      <c r="G790" s="38">
        <v>1</v>
      </c>
      <c r="H790" s="38">
        <v>4</v>
      </c>
      <c r="I790" s="38">
        <v>5</v>
      </c>
      <c r="J790" s="37" t="s">
        <v>2263</v>
      </c>
      <c r="K790" s="39" t="s">
        <v>2264</v>
      </c>
      <c r="L790" s="38" t="s">
        <v>2994</v>
      </c>
      <c r="M790" s="40">
        <v>1</v>
      </c>
      <c r="N790" s="41">
        <v>1</v>
      </c>
      <c r="O790" s="41">
        <v>128537.85</v>
      </c>
      <c r="P790" s="22" t="str">
        <f t="shared" si="24"/>
        <v>221-01-0264 COM. SIERRA PAPACAL CALLE 10 S/N X 15 Y 17 CONSTRUCCION DE TECHO FIRME</v>
      </c>
      <c r="Q790" s="22" t="str">
        <f t="shared" si="25"/>
        <v>1 PZA</v>
      </c>
    </row>
    <row r="791" spans="1:17" ht="24" x14ac:dyDescent="0.25">
      <c r="A791" s="42" t="s">
        <v>2995</v>
      </c>
      <c r="B791" s="35" t="s">
        <v>114</v>
      </c>
      <c r="C791" s="36" t="s">
        <v>29</v>
      </c>
      <c r="D791" s="37" t="s">
        <v>2996</v>
      </c>
      <c r="E791" s="36" t="s">
        <v>128</v>
      </c>
      <c r="F791" s="30" t="s">
        <v>112</v>
      </c>
      <c r="G791" s="38">
        <v>2</v>
      </c>
      <c r="H791" s="38">
        <v>2</v>
      </c>
      <c r="I791" s="38">
        <v>4</v>
      </c>
      <c r="J791" s="37" t="s">
        <v>2997</v>
      </c>
      <c r="K791" s="39" t="s">
        <v>2998</v>
      </c>
      <c r="L791" s="38" t="s">
        <v>2999</v>
      </c>
      <c r="M791" s="40">
        <v>1</v>
      </c>
      <c r="N791" s="41">
        <v>1</v>
      </c>
      <c r="O791" s="41">
        <v>73450.2</v>
      </c>
      <c r="P791" s="22" t="str">
        <f t="shared" si="24"/>
        <v>221-01-0272 COM. SIERRA PAPACAL CALLE 17 S/N X 10 ESQ CONSTRUCCION DE TECHO FIRME</v>
      </c>
      <c r="Q791" s="22" t="str">
        <f t="shared" si="25"/>
        <v>1 PZA</v>
      </c>
    </row>
    <row r="792" spans="1:17" ht="24" x14ac:dyDescent="0.25">
      <c r="A792" s="42" t="s">
        <v>3000</v>
      </c>
      <c r="B792" s="35" t="s">
        <v>114</v>
      </c>
      <c r="C792" s="36" t="s">
        <v>29</v>
      </c>
      <c r="D792" s="37" t="s">
        <v>2267</v>
      </c>
      <c r="E792" s="36" t="s">
        <v>128</v>
      </c>
      <c r="F792" s="30" t="s">
        <v>112</v>
      </c>
      <c r="G792" s="38">
        <v>3</v>
      </c>
      <c r="H792" s="38">
        <v>2</v>
      </c>
      <c r="I792" s="38">
        <v>5</v>
      </c>
      <c r="J792" s="37" t="s">
        <v>2268</v>
      </c>
      <c r="K792" s="39" t="s">
        <v>2269</v>
      </c>
      <c r="L792" s="38" t="s">
        <v>3001</v>
      </c>
      <c r="M792" s="40">
        <v>1</v>
      </c>
      <c r="N792" s="41">
        <v>1</v>
      </c>
      <c r="O792" s="41">
        <v>146900.4</v>
      </c>
      <c r="P792" s="22" t="str">
        <f t="shared" si="24"/>
        <v>221-01-0270 COM. SIERRA PAPACAL CALLE 12 S/N X 15-A Y 11 CONSTRUCCION DE TECHO FIRME</v>
      </c>
      <c r="Q792" s="22" t="str">
        <f t="shared" si="25"/>
        <v>1 PZA</v>
      </c>
    </row>
    <row r="793" spans="1:17" ht="36" x14ac:dyDescent="0.25">
      <c r="A793" s="42" t="s">
        <v>3002</v>
      </c>
      <c r="B793" s="35" t="s">
        <v>114</v>
      </c>
      <c r="C793" s="36" t="s">
        <v>29</v>
      </c>
      <c r="D793" s="37" t="s">
        <v>3003</v>
      </c>
      <c r="E793" s="36" t="s">
        <v>128</v>
      </c>
      <c r="F793" s="30" t="s">
        <v>112</v>
      </c>
      <c r="G793" s="38">
        <v>1</v>
      </c>
      <c r="H793" s="38">
        <v>5</v>
      </c>
      <c r="I793" s="38">
        <v>6</v>
      </c>
      <c r="J793" s="37" t="s">
        <v>3004</v>
      </c>
      <c r="K793" s="39" t="s">
        <v>3005</v>
      </c>
      <c r="L793" s="38" t="s">
        <v>3006</v>
      </c>
      <c r="M793" s="40">
        <v>1</v>
      </c>
      <c r="N793" s="41">
        <v>1</v>
      </c>
      <c r="O793" s="41">
        <v>146900.4</v>
      </c>
      <c r="P793" s="22" t="str">
        <f t="shared" si="24"/>
        <v>221-01-0234 COM. SIERRA PAPACAL CALLE 16 DIAG S/N X 15-A Y 15-B CONSTRUCCION DE TECHO FIRME</v>
      </c>
      <c r="Q793" s="22" t="str">
        <f t="shared" si="25"/>
        <v>1 PZA</v>
      </c>
    </row>
    <row r="794" spans="1:17" ht="36" x14ac:dyDescent="0.25">
      <c r="A794" s="42" t="s">
        <v>3007</v>
      </c>
      <c r="B794" s="35" t="s">
        <v>114</v>
      </c>
      <c r="C794" s="36" t="s">
        <v>29</v>
      </c>
      <c r="D794" s="37" t="s">
        <v>3008</v>
      </c>
      <c r="E794" s="36" t="s">
        <v>128</v>
      </c>
      <c r="F794" s="30" t="s">
        <v>112</v>
      </c>
      <c r="G794" s="38">
        <v>2</v>
      </c>
      <c r="H794" s="38">
        <v>3</v>
      </c>
      <c r="I794" s="38">
        <v>5</v>
      </c>
      <c r="J794" s="37" t="s">
        <v>3009</v>
      </c>
      <c r="K794" s="39" t="s">
        <v>3010</v>
      </c>
      <c r="L794" s="38" t="s">
        <v>3011</v>
      </c>
      <c r="M794" s="40">
        <v>1</v>
      </c>
      <c r="N794" s="41">
        <v>1</v>
      </c>
      <c r="O794" s="41">
        <v>146900.4</v>
      </c>
      <c r="P794" s="22" t="str">
        <f t="shared" si="24"/>
        <v>221-01-0265 COM. SIERRA PAPACAL CALLE 11 S/N X 10 Y 12 CONSTRUCCION DE TECHO FIRME</v>
      </c>
      <c r="Q794" s="22" t="str">
        <f t="shared" si="25"/>
        <v>1 PZA</v>
      </c>
    </row>
    <row r="795" spans="1:17" ht="24" x14ac:dyDescent="0.25">
      <c r="A795" s="42" t="s">
        <v>3012</v>
      </c>
      <c r="B795" s="35" t="s">
        <v>114</v>
      </c>
      <c r="C795" s="36" t="s">
        <v>11</v>
      </c>
      <c r="D795" s="37" t="s">
        <v>2274</v>
      </c>
      <c r="E795" s="36" t="s">
        <v>128</v>
      </c>
      <c r="F795" s="30" t="s">
        <v>112</v>
      </c>
      <c r="G795" s="38">
        <v>1</v>
      </c>
      <c r="H795" s="38">
        <v>3</v>
      </c>
      <c r="I795" s="38">
        <v>4</v>
      </c>
      <c r="J795" s="37" t="s">
        <v>2275</v>
      </c>
      <c r="K795" s="39" t="s">
        <v>215</v>
      </c>
      <c r="L795" s="38" t="s">
        <v>3013</v>
      </c>
      <c r="M795" s="40">
        <v>1</v>
      </c>
      <c r="N795" s="41">
        <v>1</v>
      </c>
      <c r="O795" s="41">
        <v>128537.85</v>
      </c>
      <c r="P795" s="22" t="str">
        <f t="shared" si="24"/>
        <v>221-01-0666 COM. SITPACH CALLE 11 S/N X 4 Y 2 CONSTRUCCION DE TECHO FIRME</v>
      </c>
      <c r="Q795" s="22" t="str">
        <f t="shared" si="25"/>
        <v>1 PZA</v>
      </c>
    </row>
    <row r="796" spans="1:17" ht="48" x14ac:dyDescent="0.25">
      <c r="A796" s="42" t="s">
        <v>3014</v>
      </c>
      <c r="B796" s="35" t="s">
        <v>114</v>
      </c>
      <c r="C796" s="36" t="s">
        <v>11</v>
      </c>
      <c r="D796" s="37" t="s">
        <v>1305</v>
      </c>
      <c r="E796" s="36" t="s">
        <v>128</v>
      </c>
      <c r="F796" s="30" t="s">
        <v>112</v>
      </c>
      <c r="G796" s="38">
        <v>1</v>
      </c>
      <c r="H796" s="38">
        <v>4</v>
      </c>
      <c r="I796" s="38">
        <v>5</v>
      </c>
      <c r="J796" s="37" t="s">
        <v>1306</v>
      </c>
      <c r="K796" s="39" t="s">
        <v>1307</v>
      </c>
      <c r="L796" s="38" t="s">
        <v>3015</v>
      </c>
      <c r="M796" s="40">
        <v>1</v>
      </c>
      <c r="N796" s="41">
        <v>1</v>
      </c>
      <c r="O796" s="41">
        <v>146900.4</v>
      </c>
      <c r="P796" s="22" t="str">
        <f t="shared" si="24"/>
        <v>221-01-0634 COM. SITPACH CALLE 12 S/N X 5 Y 3 CONSTRUCCION DE TECHO FIRME</v>
      </c>
      <c r="Q796" s="22" t="str">
        <f t="shared" si="25"/>
        <v>1 PZA</v>
      </c>
    </row>
    <row r="797" spans="1:17" ht="36" x14ac:dyDescent="0.25">
      <c r="A797" s="42" t="s">
        <v>3016</v>
      </c>
      <c r="B797" s="35" t="s">
        <v>114</v>
      </c>
      <c r="C797" s="36" t="s">
        <v>30</v>
      </c>
      <c r="D797" s="37" t="s">
        <v>2283</v>
      </c>
      <c r="E797" s="36" t="s">
        <v>128</v>
      </c>
      <c r="F797" s="30" t="s">
        <v>112</v>
      </c>
      <c r="G797" s="38">
        <v>2</v>
      </c>
      <c r="H797" s="38">
        <v>2</v>
      </c>
      <c r="I797" s="38">
        <v>4</v>
      </c>
      <c r="J797" s="37" t="s">
        <v>2284</v>
      </c>
      <c r="K797" s="39" t="s">
        <v>2285</v>
      </c>
      <c r="L797" s="38" t="s">
        <v>3017</v>
      </c>
      <c r="M797" s="40">
        <v>1</v>
      </c>
      <c r="N797" s="41">
        <v>1</v>
      </c>
      <c r="O797" s="41">
        <v>95485.26</v>
      </c>
      <c r="P797" s="22" t="str">
        <f t="shared" si="24"/>
        <v>221-01-0540 COM. SUSULA CALLE 18 S/N X 23-A CONSTRUCCION DE TECHO FIRME</v>
      </c>
      <c r="Q797" s="22" t="str">
        <f t="shared" si="25"/>
        <v>1 PZA</v>
      </c>
    </row>
    <row r="798" spans="1:17" ht="36" x14ac:dyDescent="0.25">
      <c r="A798" s="42" t="s">
        <v>3018</v>
      </c>
      <c r="B798" s="35" t="s">
        <v>114</v>
      </c>
      <c r="C798" s="36" t="s">
        <v>38</v>
      </c>
      <c r="D798" s="37" t="s">
        <v>1917</v>
      </c>
      <c r="E798" s="36" t="s">
        <v>128</v>
      </c>
      <c r="F798" s="30" t="s">
        <v>112</v>
      </c>
      <c r="G798" s="38">
        <v>2</v>
      </c>
      <c r="H798" s="38">
        <v>1</v>
      </c>
      <c r="I798" s="38">
        <v>3</v>
      </c>
      <c r="J798" s="37" t="s">
        <v>3019</v>
      </c>
      <c r="K798" s="39" t="s">
        <v>3020</v>
      </c>
      <c r="L798" s="38" t="s">
        <v>3021</v>
      </c>
      <c r="M798" s="40">
        <v>1</v>
      </c>
      <c r="N798" s="41">
        <v>1</v>
      </c>
      <c r="O798" s="41">
        <v>73450.2</v>
      </c>
      <c r="P798" s="22" t="str">
        <f t="shared" si="24"/>
        <v>221-01-0619 COM. SUYTUNCHEN CALLE 19 S/N X 20 CONSTRUCCION DE TECHO FIRME</v>
      </c>
      <c r="Q798" s="22" t="str">
        <f t="shared" si="25"/>
        <v>1 PZA</v>
      </c>
    </row>
    <row r="799" spans="1:17" ht="36" x14ac:dyDescent="0.25">
      <c r="A799" s="42" t="s">
        <v>3022</v>
      </c>
      <c r="B799" s="35" t="s">
        <v>114</v>
      </c>
      <c r="C799" s="36" t="s">
        <v>38</v>
      </c>
      <c r="D799" s="37" t="s">
        <v>1938</v>
      </c>
      <c r="E799" s="36" t="s">
        <v>128</v>
      </c>
      <c r="F799" s="30" t="s">
        <v>112</v>
      </c>
      <c r="G799" s="38">
        <v>1</v>
      </c>
      <c r="H799" s="38">
        <v>2</v>
      </c>
      <c r="I799" s="38">
        <v>3</v>
      </c>
      <c r="J799" s="37" t="s">
        <v>3023</v>
      </c>
      <c r="K799" s="39" t="s">
        <v>3024</v>
      </c>
      <c r="L799" s="38" t="s">
        <v>3025</v>
      </c>
      <c r="M799" s="40">
        <v>1</v>
      </c>
      <c r="N799" s="41">
        <v>1</v>
      </c>
      <c r="O799" s="41">
        <v>73450.2</v>
      </c>
      <c r="P799" s="22" t="str">
        <f t="shared" si="24"/>
        <v>221-01-0383 COM. SUYTUNCHEN CALLE 18 S/N X 21 CONSTRUCCION DE TECHO FIRME</v>
      </c>
      <c r="Q799" s="22" t="str">
        <f t="shared" si="25"/>
        <v>1 PZA</v>
      </c>
    </row>
    <row r="800" spans="1:17" ht="36" x14ac:dyDescent="0.25">
      <c r="A800" s="42" t="s">
        <v>3026</v>
      </c>
      <c r="B800" s="35" t="s">
        <v>114</v>
      </c>
      <c r="C800" s="36" t="s">
        <v>38</v>
      </c>
      <c r="D800" s="37" t="s">
        <v>1938</v>
      </c>
      <c r="E800" s="36" t="s">
        <v>128</v>
      </c>
      <c r="F800" s="30" t="s">
        <v>112</v>
      </c>
      <c r="G800" s="38">
        <v>4</v>
      </c>
      <c r="H800" s="38">
        <v>1</v>
      </c>
      <c r="I800" s="38">
        <v>5</v>
      </c>
      <c r="J800" s="37" t="s">
        <v>3027</v>
      </c>
      <c r="K800" s="39" t="s">
        <v>3028</v>
      </c>
      <c r="L800" s="38" t="s">
        <v>3029</v>
      </c>
      <c r="M800" s="40">
        <v>1</v>
      </c>
      <c r="N800" s="41">
        <v>1</v>
      </c>
      <c r="O800" s="41">
        <v>73450.2</v>
      </c>
      <c r="P800" s="22" t="str">
        <f t="shared" si="24"/>
        <v>221-01-0377 COM. SUYTUNCHEN CALLE 18 S/N X 21 CONSTRUCCION DE TECHO FIRME</v>
      </c>
      <c r="Q800" s="22" t="str">
        <f t="shared" si="25"/>
        <v>1 PZA</v>
      </c>
    </row>
    <row r="801" spans="1:17" ht="48" x14ac:dyDescent="0.25">
      <c r="A801" s="42" t="s">
        <v>3030</v>
      </c>
      <c r="B801" s="35" t="s">
        <v>114</v>
      </c>
      <c r="C801" s="36" t="s">
        <v>38</v>
      </c>
      <c r="D801" s="37" t="s">
        <v>3031</v>
      </c>
      <c r="E801" s="36" t="s">
        <v>128</v>
      </c>
      <c r="F801" s="30" t="s">
        <v>112</v>
      </c>
      <c r="G801" s="38">
        <v>1</v>
      </c>
      <c r="H801" s="38">
        <v>2</v>
      </c>
      <c r="I801" s="38">
        <v>3</v>
      </c>
      <c r="J801" s="37" t="s">
        <v>3032</v>
      </c>
      <c r="K801" s="39" t="s">
        <v>3033</v>
      </c>
      <c r="L801" s="38" t="s">
        <v>3034</v>
      </c>
      <c r="M801" s="40">
        <v>1</v>
      </c>
      <c r="N801" s="41">
        <v>1</v>
      </c>
      <c r="O801" s="41">
        <v>73450.2</v>
      </c>
      <c r="P801" s="22" t="str">
        <f t="shared" si="24"/>
        <v>221-01-0384 COM. SUYTUNCHEN CALLE 12 S/N X 21 CONSTRUCCION DE TECHO FIRME</v>
      </c>
      <c r="Q801" s="22" t="str">
        <f t="shared" si="25"/>
        <v>1 PZA</v>
      </c>
    </row>
    <row r="802" spans="1:17" ht="24" x14ac:dyDescent="0.25">
      <c r="A802" s="42" t="s">
        <v>3035</v>
      </c>
      <c r="B802" s="35" t="s">
        <v>114</v>
      </c>
      <c r="C802" s="36" t="s">
        <v>31</v>
      </c>
      <c r="D802" s="37" t="s">
        <v>1536</v>
      </c>
      <c r="E802" s="36" t="s">
        <v>128</v>
      </c>
      <c r="F802" s="30" t="s">
        <v>112</v>
      </c>
      <c r="G802" s="38">
        <v>0</v>
      </c>
      <c r="H802" s="38">
        <v>3</v>
      </c>
      <c r="I802" s="38">
        <v>3</v>
      </c>
      <c r="J802" s="37" t="s">
        <v>1537</v>
      </c>
      <c r="K802" s="39" t="s">
        <v>1538</v>
      </c>
      <c r="L802" s="38" t="s">
        <v>3036</v>
      </c>
      <c r="M802" s="40">
        <v>1</v>
      </c>
      <c r="N802" s="41">
        <v>1</v>
      </c>
      <c r="O802" s="41">
        <v>62432.67</v>
      </c>
      <c r="P802" s="22" t="str">
        <f t="shared" si="24"/>
        <v>221-01-0612 COM. TAHDZIBICHEN CALLE 53 S/N X 42 CONSTRUCCION DE TECHO FIRME</v>
      </c>
      <c r="Q802" s="22" t="str">
        <f t="shared" si="25"/>
        <v>1 PZA</v>
      </c>
    </row>
    <row r="803" spans="1:17" ht="36" x14ac:dyDescent="0.25">
      <c r="A803" s="42" t="s">
        <v>3037</v>
      </c>
      <c r="B803" s="35" t="s">
        <v>114</v>
      </c>
      <c r="C803" s="36" t="s">
        <v>31</v>
      </c>
      <c r="D803" s="37" t="s">
        <v>1536</v>
      </c>
      <c r="E803" s="36" t="s">
        <v>128</v>
      </c>
      <c r="F803" s="30" t="s">
        <v>112</v>
      </c>
      <c r="G803" s="38">
        <v>2</v>
      </c>
      <c r="H803" s="38">
        <v>2</v>
      </c>
      <c r="I803" s="38">
        <v>4</v>
      </c>
      <c r="J803" s="37" t="s">
        <v>3038</v>
      </c>
      <c r="K803" s="39" t="s">
        <v>3039</v>
      </c>
      <c r="L803" s="38" t="s">
        <v>3040</v>
      </c>
      <c r="M803" s="40">
        <v>1</v>
      </c>
      <c r="N803" s="41">
        <v>1</v>
      </c>
      <c r="O803" s="41">
        <v>62432.67</v>
      </c>
      <c r="P803" s="22" t="str">
        <f t="shared" si="24"/>
        <v>221-01-0613 COM. TAHDZIBICHEN CALLE 53 S/N X 42 CONSTRUCCION DE TECHO FIRME</v>
      </c>
      <c r="Q803" s="22" t="str">
        <f t="shared" si="25"/>
        <v>1 PZA</v>
      </c>
    </row>
    <row r="804" spans="1:17" ht="24" x14ac:dyDescent="0.25">
      <c r="A804" s="42" t="s">
        <v>3041</v>
      </c>
      <c r="B804" s="35" t="s">
        <v>114</v>
      </c>
      <c r="C804" s="36" t="s">
        <v>31</v>
      </c>
      <c r="D804" s="37" t="s">
        <v>1328</v>
      </c>
      <c r="E804" s="36" t="s">
        <v>128</v>
      </c>
      <c r="F804" s="30" t="s">
        <v>112</v>
      </c>
      <c r="G804" s="38">
        <v>1</v>
      </c>
      <c r="H804" s="38">
        <v>1</v>
      </c>
      <c r="I804" s="38">
        <v>2</v>
      </c>
      <c r="J804" s="37" t="s">
        <v>1329</v>
      </c>
      <c r="K804" s="39" t="s">
        <v>1330</v>
      </c>
      <c r="L804" s="38" t="s">
        <v>3042</v>
      </c>
      <c r="M804" s="40">
        <v>1</v>
      </c>
      <c r="N804" s="41">
        <v>1</v>
      </c>
      <c r="O804" s="41">
        <v>91812.75</v>
      </c>
      <c r="P804" s="22" t="str">
        <f t="shared" si="24"/>
        <v>221-01-0598 COM. TAHDZIBICHEN CALLE 42 S/N X 43 CONSTRUCCION DE TECHO FIRME</v>
      </c>
      <c r="Q804" s="22" t="str">
        <f t="shared" si="25"/>
        <v>1 PZA</v>
      </c>
    </row>
    <row r="805" spans="1:17" ht="48" x14ac:dyDescent="0.25">
      <c r="A805" s="42" t="s">
        <v>3043</v>
      </c>
      <c r="B805" s="35" t="s">
        <v>114</v>
      </c>
      <c r="C805" s="36" t="s">
        <v>31</v>
      </c>
      <c r="D805" s="37" t="s">
        <v>1333</v>
      </c>
      <c r="E805" s="36" t="s">
        <v>128</v>
      </c>
      <c r="F805" s="30" t="s">
        <v>112</v>
      </c>
      <c r="G805" s="38">
        <v>1</v>
      </c>
      <c r="H805" s="38">
        <v>1</v>
      </c>
      <c r="I805" s="38">
        <v>2</v>
      </c>
      <c r="J805" s="37" t="s">
        <v>1334</v>
      </c>
      <c r="K805" s="39" t="s">
        <v>1335</v>
      </c>
      <c r="L805" s="38" t="s">
        <v>3044</v>
      </c>
      <c r="M805" s="40">
        <v>1</v>
      </c>
      <c r="N805" s="41">
        <v>1</v>
      </c>
      <c r="O805" s="41">
        <v>88140.24</v>
      </c>
      <c r="P805" s="22" t="str">
        <f t="shared" si="24"/>
        <v>221-01-0615 COM. TAHDZIBICHEN CALLE 55 S/N X 42 CONSTRUCCION DE TECHO FIRME</v>
      </c>
      <c r="Q805" s="22" t="str">
        <f t="shared" si="25"/>
        <v>1 PZA</v>
      </c>
    </row>
    <row r="806" spans="1:17" ht="48" x14ac:dyDescent="0.25">
      <c r="A806" s="42" t="s">
        <v>3045</v>
      </c>
      <c r="B806" s="35" t="s">
        <v>114</v>
      </c>
      <c r="C806" s="36" t="s">
        <v>39</v>
      </c>
      <c r="D806" s="37" t="s">
        <v>2294</v>
      </c>
      <c r="E806" s="36" t="s">
        <v>128</v>
      </c>
      <c r="F806" s="30" t="s">
        <v>112</v>
      </c>
      <c r="G806" s="38">
        <v>2</v>
      </c>
      <c r="H806" s="38">
        <v>2</v>
      </c>
      <c r="I806" s="38">
        <v>4</v>
      </c>
      <c r="J806" s="37" t="s">
        <v>2295</v>
      </c>
      <c r="K806" s="39" t="s">
        <v>2296</v>
      </c>
      <c r="L806" s="38" t="s">
        <v>3046</v>
      </c>
      <c r="M806" s="40">
        <v>1</v>
      </c>
      <c r="N806" s="41">
        <v>1</v>
      </c>
      <c r="O806" s="41">
        <v>95485.26</v>
      </c>
      <c r="P806" s="22" t="str">
        <f t="shared" si="24"/>
        <v>221-01-0418 COM. TAMANCHE CALLE 22 S/N X 25 Y 27 CONSTRUCCION DE TECHO FIRME</v>
      </c>
      <c r="Q806" s="22" t="str">
        <f t="shared" si="25"/>
        <v>1 PZA</v>
      </c>
    </row>
    <row r="807" spans="1:17" ht="48" x14ac:dyDescent="0.25">
      <c r="A807" s="42" t="s">
        <v>3047</v>
      </c>
      <c r="B807" s="35" t="s">
        <v>114</v>
      </c>
      <c r="C807" s="36" t="s">
        <v>39</v>
      </c>
      <c r="D807" s="37" t="s">
        <v>2299</v>
      </c>
      <c r="E807" s="36" t="s">
        <v>128</v>
      </c>
      <c r="F807" s="30" t="s">
        <v>112</v>
      </c>
      <c r="G807" s="38">
        <v>2</v>
      </c>
      <c r="H807" s="38">
        <v>3</v>
      </c>
      <c r="I807" s="38">
        <v>5</v>
      </c>
      <c r="J807" s="37" t="s">
        <v>2300</v>
      </c>
      <c r="K807" s="39" t="s">
        <v>2301</v>
      </c>
      <c r="L807" s="38" t="s">
        <v>3048</v>
      </c>
      <c r="M807" s="40">
        <v>1</v>
      </c>
      <c r="N807" s="41">
        <v>1</v>
      </c>
      <c r="O807" s="41">
        <v>73450.2</v>
      </c>
      <c r="P807" s="22" t="str">
        <f t="shared" si="24"/>
        <v>221-01-0416 COM. TAMANCHE CALLE 22 S/N X 25 ESQ CONSTRUCCION DE TECHO FIRME</v>
      </c>
      <c r="Q807" s="22" t="str">
        <f t="shared" si="25"/>
        <v>1 PZA</v>
      </c>
    </row>
    <row r="808" spans="1:17" ht="36" x14ac:dyDescent="0.25">
      <c r="A808" s="42" t="s">
        <v>3049</v>
      </c>
      <c r="B808" s="35" t="s">
        <v>114</v>
      </c>
      <c r="C808" s="36" t="s">
        <v>26</v>
      </c>
      <c r="D808" s="37" t="s">
        <v>1090</v>
      </c>
      <c r="E808" s="36" t="s">
        <v>128</v>
      </c>
      <c r="F808" s="30" t="s">
        <v>112</v>
      </c>
      <c r="G808" s="38">
        <v>4</v>
      </c>
      <c r="H808" s="38">
        <v>3</v>
      </c>
      <c r="I808" s="38">
        <v>7</v>
      </c>
      <c r="J808" s="37" t="s">
        <v>1948</v>
      </c>
      <c r="K808" s="39" t="s">
        <v>1949</v>
      </c>
      <c r="L808" s="38" t="s">
        <v>3050</v>
      </c>
      <c r="M808" s="40">
        <v>1</v>
      </c>
      <c r="N808" s="41">
        <v>1</v>
      </c>
      <c r="O808" s="41">
        <v>73450.2</v>
      </c>
      <c r="P808" s="22" t="str">
        <f t="shared" si="24"/>
        <v>221-01-0562 COM. TIXCACAL CALLE 20 S/N X 23 Y 25 CONSTRUCCION DE TECHO FIRME</v>
      </c>
      <c r="Q808" s="22" t="str">
        <f t="shared" si="25"/>
        <v>1 PZA</v>
      </c>
    </row>
    <row r="809" spans="1:17" ht="24" x14ac:dyDescent="0.25">
      <c r="A809" s="42" t="s">
        <v>3051</v>
      </c>
      <c r="B809" s="35" t="s">
        <v>114</v>
      </c>
      <c r="C809" s="36" t="s">
        <v>26</v>
      </c>
      <c r="D809" s="37" t="s">
        <v>2610</v>
      </c>
      <c r="E809" s="36" t="s">
        <v>128</v>
      </c>
      <c r="F809" s="30" t="s">
        <v>112</v>
      </c>
      <c r="G809" s="38">
        <v>3</v>
      </c>
      <c r="H809" s="38">
        <v>1</v>
      </c>
      <c r="I809" s="38">
        <v>4</v>
      </c>
      <c r="J809" s="37" t="s">
        <v>2611</v>
      </c>
      <c r="K809" s="39" t="s">
        <v>2612</v>
      </c>
      <c r="L809" s="38" t="s">
        <v>3052</v>
      </c>
      <c r="M809" s="40">
        <v>1</v>
      </c>
      <c r="N809" s="41">
        <v>1</v>
      </c>
      <c r="O809" s="41">
        <v>91812.75</v>
      </c>
      <c r="P809" s="22" t="str">
        <f t="shared" si="24"/>
        <v>221-01-0558 COM. TIXCACAL CALLE 18 S/N X 19 Y 21 CONSTRUCCION DE TECHO FIRME</v>
      </c>
      <c r="Q809" s="22" t="str">
        <f t="shared" si="25"/>
        <v>1 PZA</v>
      </c>
    </row>
    <row r="810" spans="1:17" ht="24" x14ac:dyDescent="0.25">
      <c r="A810" s="42" t="s">
        <v>3053</v>
      </c>
      <c r="B810" s="35" t="s">
        <v>114</v>
      </c>
      <c r="C810" s="36" t="s">
        <v>26</v>
      </c>
      <c r="D810" s="37" t="s">
        <v>2304</v>
      </c>
      <c r="E810" s="36" t="s">
        <v>128</v>
      </c>
      <c r="F810" s="30" t="s">
        <v>112</v>
      </c>
      <c r="G810" s="38">
        <v>3</v>
      </c>
      <c r="H810" s="38">
        <v>1</v>
      </c>
      <c r="I810" s="38">
        <v>4</v>
      </c>
      <c r="J810" s="37" t="s">
        <v>2305</v>
      </c>
      <c r="K810" s="39" t="s">
        <v>2306</v>
      </c>
      <c r="L810" s="38" t="s">
        <v>3054</v>
      </c>
      <c r="M810" s="40">
        <v>1</v>
      </c>
      <c r="N810" s="41">
        <v>1</v>
      </c>
      <c r="O810" s="41">
        <v>73450.2</v>
      </c>
      <c r="P810" s="22" t="str">
        <f t="shared" si="24"/>
        <v>221-01-0148 COM. TIXCACAL CALLE 14 S/N X 21 CONSTRUCCION DE TECHO FIRME</v>
      </c>
      <c r="Q810" s="22" t="str">
        <f t="shared" si="25"/>
        <v>1 PZA</v>
      </c>
    </row>
    <row r="811" spans="1:17" ht="24" x14ac:dyDescent="0.25">
      <c r="A811" s="42" t="s">
        <v>3055</v>
      </c>
      <c r="B811" s="35" t="s">
        <v>114</v>
      </c>
      <c r="C811" s="36" t="s">
        <v>32</v>
      </c>
      <c r="D811" s="37" t="s">
        <v>1098</v>
      </c>
      <c r="E811" s="36" t="s">
        <v>128</v>
      </c>
      <c r="F811" s="30" t="s">
        <v>112</v>
      </c>
      <c r="G811" s="38">
        <v>3</v>
      </c>
      <c r="H811" s="38">
        <v>1</v>
      </c>
      <c r="I811" s="38">
        <v>4</v>
      </c>
      <c r="J811" s="37" t="s">
        <v>3056</v>
      </c>
      <c r="K811" s="39" t="s">
        <v>3057</v>
      </c>
      <c r="L811" s="38" t="s">
        <v>3058</v>
      </c>
      <c r="M811" s="40">
        <v>1</v>
      </c>
      <c r="N811" s="41">
        <v>1</v>
      </c>
      <c r="O811" s="41">
        <v>73450.2</v>
      </c>
      <c r="P811" s="22" t="str">
        <f t="shared" si="24"/>
        <v>221-01-0222 COM. XCUNYA CALLE 20 S/N X 21 Y 23 CONSTRUCCION DE TECHO FIRME</v>
      </c>
      <c r="Q811" s="22" t="str">
        <f t="shared" si="25"/>
        <v>1 PZA</v>
      </c>
    </row>
    <row r="812" spans="1:17" ht="36" x14ac:dyDescent="0.25">
      <c r="A812" s="42" t="s">
        <v>3059</v>
      </c>
      <c r="B812" s="35" t="s">
        <v>114</v>
      </c>
      <c r="C812" s="36" t="s">
        <v>32</v>
      </c>
      <c r="D812" s="37" t="s">
        <v>1956</v>
      </c>
      <c r="E812" s="36" t="s">
        <v>128</v>
      </c>
      <c r="F812" s="30" t="s">
        <v>112</v>
      </c>
      <c r="G812" s="38">
        <v>1</v>
      </c>
      <c r="H812" s="38">
        <v>1</v>
      </c>
      <c r="I812" s="38">
        <v>2</v>
      </c>
      <c r="J812" s="37" t="s">
        <v>3060</v>
      </c>
      <c r="K812" s="39" t="s">
        <v>3061</v>
      </c>
      <c r="L812" s="38" t="s">
        <v>3062</v>
      </c>
      <c r="M812" s="40">
        <v>1</v>
      </c>
      <c r="N812" s="41">
        <v>1</v>
      </c>
      <c r="O812" s="41">
        <v>91812.75</v>
      </c>
      <c r="P812" s="22" t="str">
        <f t="shared" si="24"/>
        <v>221-01-0224 COM. XCUNYA CALLE 18 S/N X 15 CONSTRUCCION DE TECHO FIRME</v>
      </c>
      <c r="Q812" s="22" t="str">
        <f t="shared" si="25"/>
        <v>1 PZA</v>
      </c>
    </row>
    <row r="813" spans="1:17" ht="48" x14ac:dyDescent="0.25">
      <c r="A813" s="42" t="s">
        <v>3063</v>
      </c>
      <c r="B813" s="35" t="s">
        <v>114</v>
      </c>
      <c r="C813" s="36" t="s">
        <v>32</v>
      </c>
      <c r="D813" s="37" t="s">
        <v>281</v>
      </c>
      <c r="E813" s="36" t="s">
        <v>128</v>
      </c>
      <c r="F813" s="30" t="s">
        <v>112</v>
      </c>
      <c r="G813" s="38">
        <v>3</v>
      </c>
      <c r="H813" s="38">
        <v>2</v>
      </c>
      <c r="I813" s="38">
        <v>5</v>
      </c>
      <c r="J813" s="37" t="s">
        <v>3064</v>
      </c>
      <c r="K813" s="39" t="s">
        <v>3065</v>
      </c>
      <c r="L813" s="38" t="s">
        <v>3066</v>
      </c>
      <c r="M813" s="40">
        <v>1</v>
      </c>
      <c r="N813" s="41">
        <v>1</v>
      </c>
      <c r="O813" s="41">
        <v>146900.4</v>
      </c>
      <c r="P813" s="22" t="str">
        <f t="shared" si="24"/>
        <v>221-01-0226 COM. XCUNYA CALLE 22 S/N X 21 Y 23 CONSTRUCCION DE TECHO FIRME</v>
      </c>
      <c r="Q813" s="22" t="str">
        <f t="shared" si="25"/>
        <v>1 PZA</v>
      </c>
    </row>
    <row r="814" spans="1:17" ht="36" x14ac:dyDescent="0.25">
      <c r="A814" s="42" t="s">
        <v>3067</v>
      </c>
      <c r="B814" s="35" t="s">
        <v>114</v>
      </c>
      <c r="C814" s="36" t="s">
        <v>32</v>
      </c>
      <c r="D814" s="37" t="s">
        <v>3068</v>
      </c>
      <c r="E814" s="36" t="s">
        <v>128</v>
      </c>
      <c r="F814" s="30" t="s">
        <v>112</v>
      </c>
      <c r="G814" s="38">
        <v>2</v>
      </c>
      <c r="H814" s="38">
        <v>2</v>
      </c>
      <c r="I814" s="38">
        <v>4</v>
      </c>
      <c r="J814" s="37" t="s">
        <v>3069</v>
      </c>
      <c r="K814" s="39" t="s">
        <v>3070</v>
      </c>
      <c r="L814" s="38" t="s">
        <v>3071</v>
      </c>
      <c r="M814" s="40">
        <v>1</v>
      </c>
      <c r="N814" s="41">
        <v>1</v>
      </c>
      <c r="O814" s="41">
        <v>146900.4</v>
      </c>
      <c r="P814" s="22" t="str">
        <f t="shared" si="24"/>
        <v>221-01-0424 COM. XCUNYA CALLE 20 S/N X 21 Y 18 DIAG CONSTRUCCION DE TECHO FIRME</v>
      </c>
      <c r="Q814" s="22" t="str">
        <f t="shared" si="25"/>
        <v>1 PZA</v>
      </c>
    </row>
    <row r="815" spans="1:17" ht="24" x14ac:dyDescent="0.25">
      <c r="A815" s="42" t="s">
        <v>3072</v>
      </c>
      <c r="B815" s="35" t="s">
        <v>114</v>
      </c>
      <c r="C815" s="36" t="s">
        <v>32</v>
      </c>
      <c r="D815" s="37" t="s">
        <v>1098</v>
      </c>
      <c r="E815" s="36" t="s">
        <v>128</v>
      </c>
      <c r="F815" s="30" t="s">
        <v>112</v>
      </c>
      <c r="G815" s="38">
        <v>1</v>
      </c>
      <c r="H815" s="38">
        <v>2</v>
      </c>
      <c r="I815" s="38">
        <v>3</v>
      </c>
      <c r="J815" s="37" t="s">
        <v>3073</v>
      </c>
      <c r="K815" s="39" t="s">
        <v>215</v>
      </c>
      <c r="L815" s="38" t="s">
        <v>3074</v>
      </c>
      <c r="M815" s="40">
        <v>1</v>
      </c>
      <c r="N815" s="41">
        <v>1</v>
      </c>
      <c r="O815" s="41">
        <v>91812.75</v>
      </c>
      <c r="P815" s="22" t="str">
        <f t="shared" si="24"/>
        <v>221-01-0225 COM. XCUNYA CALLE 20 S/N X 21 Y 23 CONSTRUCCION DE TECHO FIRME</v>
      </c>
      <c r="Q815" s="22" t="str">
        <f t="shared" si="25"/>
        <v>1 PZA</v>
      </c>
    </row>
    <row r="816" spans="1:17" ht="24" x14ac:dyDescent="0.25">
      <c r="A816" s="42" t="s">
        <v>3075</v>
      </c>
      <c r="B816" s="35" t="s">
        <v>114</v>
      </c>
      <c r="C816" s="36" t="s">
        <v>32</v>
      </c>
      <c r="D816" s="37" t="s">
        <v>1956</v>
      </c>
      <c r="E816" s="36" t="s">
        <v>128</v>
      </c>
      <c r="F816" s="30" t="s">
        <v>112</v>
      </c>
      <c r="G816" s="38">
        <v>2</v>
      </c>
      <c r="H816" s="38">
        <v>3</v>
      </c>
      <c r="I816" s="38">
        <v>5</v>
      </c>
      <c r="J816" s="37" t="s">
        <v>3076</v>
      </c>
      <c r="K816" s="39" t="s">
        <v>3077</v>
      </c>
      <c r="L816" s="38" t="s">
        <v>3078</v>
      </c>
      <c r="M816" s="40">
        <v>1</v>
      </c>
      <c r="N816" s="41">
        <v>1</v>
      </c>
      <c r="O816" s="41">
        <v>110175.3</v>
      </c>
      <c r="P816" s="22" t="str">
        <f t="shared" si="24"/>
        <v>221-01-0277 COM. XCUNYA CALLE 18 S/N X 15 CONSTRUCCION DE TECHO FIRME</v>
      </c>
      <c r="Q816" s="22" t="str">
        <f t="shared" si="25"/>
        <v>1 PZA</v>
      </c>
    </row>
    <row r="817" spans="1:17" ht="24" x14ac:dyDescent="0.25">
      <c r="A817" s="42" t="s">
        <v>3079</v>
      </c>
      <c r="B817" s="35" t="s">
        <v>114</v>
      </c>
      <c r="C817" s="36" t="s">
        <v>32</v>
      </c>
      <c r="D817" s="37" t="s">
        <v>299</v>
      </c>
      <c r="E817" s="36" t="s">
        <v>128</v>
      </c>
      <c r="F817" s="30" t="s">
        <v>112</v>
      </c>
      <c r="G817" s="38">
        <v>2</v>
      </c>
      <c r="H817" s="38">
        <v>1</v>
      </c>
      <c r="I817" s="38">
        <v>3</v>
      </c>
      <c r="J817" s="37" t="s">
        <v>3080</v>
      </c>
      <c r="K817" s="39" t="s">
        <v>215</v>
      </c>
      <c r="L817" s="38" t="s">
        <v>3081</v>
      </c>
      <c r="M817" s="40">
        <v>1</v>
      </c>
      <c r="N817" s="41">
        <v>1</v>
      </c>
      <c r="O817" s="41">
        <v>128537.85</v>
      </c>
      <c r="P817" s="22" t="str">
        <f t="shared" si="24"/>
        <v>221-01-0276 COM. XCUNYA CALLE 20 S/N X 21 CONSTRUCCION DE TECHO FIRME</v>
      </c>
      <c r="Q817" s="22" t="str">
        <f t="shared" si="25"/>
        <v>1 PZA</v>
      </c>
    </row>
    <row r="818" spans="1:17" ht="24" x14ac:dyDescent="0.25">
      <c r="A818" s="42" t="s">
        <v>3082</v>
      </c>
      <c r="B818" s="35" t="s">
        <v>114</v>
      </c>
      <c r="C818" s="36" t="s">
        <v>32</v>
      </c>
      <c r="D818" s="37" t="s">
        <v>2324</v>
      </c>
      <c r="E818" s="36" t="s">
        <v>128</v>
      </c>
      <c r="F818" s="30" t="s">
        <v>112</v>
      </c>
      <c r="G818" s="38">
        <v>1</v>
      </c>
      <c r="H818" s="38">
        <v>3</v>
      </c>
      <c r="I818" s="38">
        <v>4</v>
      </c>
      <c r="J818" s="37" t="s">
        <v>2325</v>
      </c>
      <c r="K818" s="39" t="s">
        <v>2326</v>
      </c>
      <c r="L818" s="38" t="s">
        <v>3083</v>
      </c>
      <c r="M818" s="40">
        <v>1</v>
      </c>
      <c r="N818" s="41">
        <v>1</v>
      </c>
      <c r="O818" s="41">
        <v>146900.4</v>
      </c>
      <c r="P818" s="22" t="str">
        <f t="shared" si="24"/>
        <v>221-01-0288 COM. XCUNYA CALLE 13 S/N X 20 CONSTRUCCION DE TECHO FIRME</v>
      </c>
      <c r="Q818" s="22" t="str">
        <f t="shared" si="25"/>
        <v>1 PZA</v>
      </c>
    </row>
    <row r="819" spans="1:17" ht="36" x14ac:dyDescent="0.25">
      <c r="A819" s="42" t="s">
        <v>3084</v>
      </c>
      <c r="B819" s="35" t="s">
        <v>114</v>
      </c>
      <c r="C819" s="36" t="s">
        <v>32</v>
      </c>
      <c r="D819" s="37" t="s">
        <v>1352</v>
      </c>
      <c r="E819" s="36" t="s">
        <v>128</v>
      </c>
      <c r="F819" s="30" t="s">
        <v>112</v>
      </c>
      <c r="G819" s="38">
        <v>3</v>
      </c>
      <c r="H819" s="38">
        <v>3</v>
      </c>
      <c r="I819" s="38">
        <v>6</v>
      </c>
      <c r="J819" s="37" t="s">
        <v>1353</v>
      </c>
      <c r="K819" s="39" t="s">
        <v>1354</v>
      </c>
      <c r="L819" s="38" t="s">
        <v>3085</v>
      </c>
      <c r="M819" s="40">
        <v>1</v>
      </c>
      <c r="N819" s="41">
        <v>1</v>
      </c>
      <c r="O819" s="41">
        <v>36725.1</v>
      </c>
      <c r="P819" s="22" t="str">
        <f t="shared" si="24"/>
        <v>221-01-0284 COM. XCUNYA CALLE 23-A S/N X 20 DIAG CONSTRUCCION DE TECHO FIRME</v>
      </c>
      <c r="Q819" s="22" t="str">
        <f t="shared" si="25"/>
        <v>1 PZA</v>
      </c>
    </row>
    <row r="820" spans="1:17" ht="36" x14ac:dyDescent="0.25">
      <c r="A820" s="42" t="s">
        <v>3086</v>
      </c>
      <c r="B820" s="35" t="s">
        <v>114</v>
      </c>
      <c r="C820" s="36" t="s">
        <v>32</v>
      </c>
      <c r="D820" s="37" t="s">
        <v>1347</v>
      </c>
      <c r="E820" s="36" t="s">
        <v>128</v>
      </c>
      <c r="F820" s="30" t="s">
        <v>112</v>
      </c>
      <c r="G820" s="38">
        <v>3</v>
      </c>
      <c r="H820" s="38">
        <v>2</v>
      </c>
      <c r="I820" s="38">
        <v>5</v>
      </c>
      <c r="J820" s="37" t="s">
        <v>3087</v>
      </c>
      <c r="K820" s="39" t="s">
        <v>3088</v>
      </c>
      <c r="L820" s="38" t="s">
        <v>3089</v>
      </c>
      <c r="M820" s="40">
        <v>1</v>
      </c>
      <c r="N820" s="41">
        <v>1</v>
      </c>
      <c r="O820" s="41">
        <v>91812.75</v>
      </c>
      <c r="P820" s="22" t="str">
        <f t="shared" si="24"/>
        <v>221-01-0292 COM. XCUNYA CALLE 21 S/N X 22 CONSTRUCCION DE TECHO FIRME</v>
      </c>
      <c r="Q820" s="22" t="str">
        <f t="shared" si="25"/>
        <v>1 PZA</v>
      </c>
    </row>
    <row r="821" spans="1:17" ht="36" x14ac:dyDescent="0.25">
      <c r="A821" s="42" t="s">
        <v>3090</v>
      </c>
      <c r="B821" s="35" t="s">
        <v>114</v>
      </c>
      <c r="C821" s="36" t="s">
        <v>32</v>
      </c>
      <c r="D821" s="37" t="s">
        <v>1956</v>
      </c>
      <c r="E821" s="36" t="s">
        <v>128</v>
      </c>
      <c r="F821" s="30" t="s">
        <v>112</v>
      </c>
      <c r="G821" s="38">
        <v>3</v>
      </c>
      <c r="H821" s="38">
        <v>2</v>
      </c>
      <c r="I821" s="38">
        <v>5</v>
      </c>
      <c r="J821" s="37" t="s">
        <v>3091</v>
      </c>
      <c r="K821" s="39" t="s">
        <v>3092</v>
      </c>
      <c r="L821" s="38" t="s">
        <v>3093</v>
      </c>
      <c r="M821" s="40">
        <v>1</v>
      </c>
      <c r="N821" s="41">
        <v>1</v>
      </c>
      <c r="O821" s="41">
        <v>117520.32000000001</v>
      </c>
      <c r="P821" s="22" t="str">
        <f t="shared" si="24"/>
        <v>221-01-0283 COM. XCUNYA CALLE 18 S/N X 15 CONSTRUCCION DE TECHO FIRME</v>
      </c>
      <c r="Q821" s="22" t="str">
        <f t="shared" si="25"/>
        <v>1 PZA</v>
      </c>
    </row>
    <row r="822" spans="1:17" ht="24" x14ac:dyDescent="0.25">
      <c r="A822" s="42" t="s">
        <v>3094</v>
      </c>
      <c r="B822" s="35" t="s">
        <v>114</v>
      </c>
      <c r="C822" s="36" t="s">
        <v>32</v>
      </c>
      <c r="D822" s="37" t="s">
        <v>1938</v>
      </c>
      <c r="E822" s="36" t="s">
        <v>128</v>
      </c>
      <c r="F822" s="30" t="s">
        <v>112</v>
      </c>
      <c r="G822" s="38">
        <v>2</v>
      </c>
      <c r="H822" s="38">
        <v>1</v>
      </c>
      <c r="I822" s="38">
        <v>3</v>
      </c>
      <c r="J822" s="37" t="s">
        <v>2318</v>
      </c>
      <c r="K822" s="39" t="s">
        <v>2319</v>
      </c>
      <c r="L822" s="38" t="s">
        <v>3095</v>
      </c>
      <c r="M822" s="40">
        <v>1</v>
      </c>
      <c r="N822" s="41">
        <v>1</v>
      </c>
      <c r="O822" s="41">
        <v>91812.75</v>
      </c>
      <c r="P822" s="22" t="str">
        <f t="shared" si="24"/>
        <v>221-01-0279 COM. XCUNYA CALLE 18 S/N X 21 CONSTRUCCION DE TECHO FIRME</v>
      </c>
      <c r="Q822" s="22" t="str">
        <f t="shared" si="25"/>
        <v>1 PZA</v>
      </c>
    </row>
    <row r="823" spans="1:17" ht="36" x14ac:dyDescent="0.25">
      <c r="A823" s="42" t="s">
        <v>3096</v>
      </c>
      <c r="B823" s="35" t="s">
        <v>114</v>
      </c>
      <c r="C823" s="36" t="s">
        <v>32</v>
      </c>
      <c r="D823" s="37" t="s">
        <v>1956</v>
      </c>
      <c r="E823" s="36" t="s">
        <v>128</v>
      </c>
      <c r="F823" s="30" t="s">
        <v>112</v>
      </c>
      <c r="G823" s="38">
        <v>3</v>
      </c>
      <c r="H823" s="38">
        <v>1</v>
      </c>
      <c r="I823" s="38">
        <v>4</v>
      </c>
      <c r="J823" s="37" t="s">
        <v>1961</v>
      </c>
      <c r="K823" s="39" t="s">
        <v>1962</v>
      </c>
      <c r="L823" s="38" t="s">
        <v>3097</v>
      </c>
      <c r="M823" s="40">
        <v>1</v>
      </c>
      <c r="N823" s="41">
        <v>1</v>
      </c>
      <c r="O823" s="41">
        <v>110175.3</v>
      </c>
      <c r="P823" s="22" t="str">
        <f t="shared" si="24"/>
        <v>221-01-0281 COM. XCUNYA CALLE 18 S/N X 15 CONSTRUCCION DE TECHO FIRME</v>
      </c>
      <c r="Q823" s="22" t="str">
        <f t="shared" si="25"/>
        <v>1 PZA</v>
      </c>
    </row>
    <row r="824" spans="1:17" ht="36" x14ac:dyDescent="0.25">
      <c r="A824" s="42" t="s">
        <v>3098</v>
      </c>
      <c r="B824" s="35" t="s">
        <v>114</v>
      </c>
      <c r="C824" s="36" t="s">
        <v>35</v>
      </c>
      <c r="D824" s="37" t="s">
        <v>299</v>
      </c>
      <c r="E824" s="36" t="s">
        <v>128</v>
      </c>
      <c r="F824" s="30" t="s">
        <v>112</v>
      </c>
      <c r="G824" s="38">
        <v>2</v>
      </c>
      <c r="H824" s="38">
        <v>2</v>
      </c>
      <c r="I824" s="38">
        <v>4</v>
      </c>
      <c r="J824" s="37" t="s">
        <v>3099</v>
      </c>
      <c r="K824" s="39" t="s">
        <v>3100</v>
      </c>
      <c r="L824" s="38" t="s">
        <v>3101</v>
      </c>
      <c r="M824" s="40">
        <v>1</v>
      </c>
      <c r="N824" s="41">
        <v>1</v>
      </c>
      <c r="O824" s="41">
        <v>132210.35999999999</v>
      </c>
      <c r="P824" s="22" t="str">
        <f t="shared" si="24"/>
        <v>221-01-0603 COM. YAXNIC CALLE 20 S/N X 21 CONSTRUCCION DE TECHO FIRME</v>
      </c>
      <c r="Q824" s="22" t="str">
        <f t="shared" si="25"/>
        <v>1 PZA</v>
      </c>
    </row>
    <row r="825" spans="1:17" ht="36" x14ac:dyDescent="0.25">
      <c r="A825" s="42" t="s">
        <v>3102</v>
      </c>
      <c r="B825" s="35" t="s">
        <v>111</v>
      </c>
      <c r="C825" s="36" t="s">
        <v>16</v>
      </c>
      <c r="D825" s="37" t="s">
        <v>3103</v>
      </c>
      <c r="E825" s="36" t="s">
        <v>128</v>
      </c>
      <c r="F825" s="30" t="s">
        <v>112</v>
      </c>
      <c r="G825" s="38">
        <v>1</v>
      </c>
      <c r="H825" s="38">
        <v>3</v>
      </c>
      <c r="I825" s="38">
        <v>4</v>
      </c>
      <c r="J825" s="37" t="s">
        <v>3104</v>
      </c>
      <c r="K825" s="39" t="s">
        <v>3105</v>
      </c>
      <c r="L825" s="38" t="s">
        <v>3106</v>
      </c>
      <c r="M825" s="40">
        <v>1</v>
      </c>
      <c r="N825" s="41">
        <v>1</v>
      </c>
      <c r="O825" s="41">
        <v>110175.3</v>
      </c>
      <c r="P825" s="22" t="str">
        <f t="shared" si="24"/>
        <v>221-01-0079 FRACC. DZUNUNCAN CALLE 189 # 210 X 76 Y 78 CONSTRUCCION DE TECHO FIRME</v>
      </c>
      <c r="Q825" s="22" t="str">
        <f t="shared" si="25"/>
        <v>1 PZA</v>
      </c>
    </row>
    <row r="826" spans="1:17" ht="36" x14ac:dyDescent="0.25">
      <c r="A826" s="42" t="s">
        <v>3107</v>
      </c>
      <c r="B826" s="35" t="s">
        <v>111</v>
      </c>
      <c r="C826" s="36" t="s">
        <v>2329</v>
      </c>
      <c r="D826" s="37" t="s">
        <v>2330</v>
      </c>
      <c r="E826" s="36" t="s">
        <v>128</v>
      </c>
      <c r="F826" s="30" t="s">
        <v>112</v>
      </c>
      <c r="G826" s="38">
        <v>2</v>
      </c>
      <c r="H826" s="38">
        <v>3</v>
      </c>
      <c r="I826" s="38">
        <v>5</v>
      </c>
      <c r="J826" s="37" t="s">
        <v>2331</v>
      </c>
      <c r="K826" s="39" t="s">
        <v>2332</v>
      </c>
      <c r="L826" s="38" t="s">
        <v>3108</v>
      </c>
      <c r="M826" s="40">
        <v>1</v>
      </c>
      <c r="N826" s="41">
        <v>1</v>
      </c>
      <c r="O826" s="41">
        <v>128537.85</v>
      </c>
      <c r="P826" s="22" t="str">
        <f t="shared" si="24"/>
        <v>221-01-0058 FRACC. NUEVA MULSAY CALLE 67-I # 919 X 116-A Y 114 CONSTRUCCION DE TECHO FIRME</v>
      </c>
      <c r="Q826" s="22" t="str">
        <f t="shared" si="25"/>
        <v>1 PZA</v>
      </c>
    </row>
    <row r="827" spans="1:17" ht="36" x14ac:dyDescent="0.25">
      <c r="A827" s="42" t="s">
        <v>3109</v>
      </c>
      <c r="B827" s="35" t="s">
        <v>111</v>
      </c>
      <c r="C827" s="36" t="s">
        <v>2340</v>
      </c>
      <c r="D827" s="37" t="s">
        <v>2341</v>
      </c>
      <c r="E827" s="36" t="s">
        <v>128</v>
      </c>
      <c r="F827" s="30" t="s">
        <v>112</v>
      </c>
      <c r="G827" s="38">
        <v>2</v>
      </c>
      <c r="H827" s="38">
        <v>3</v>
      </c>
      <c r="I827" s="38">
        <v>5</v>
      </c>
      <c r="J827" s="37" t="s">
        <v>2342</v>
      </c>
      <c r="K827" s="39" t="s">
        <v>2343</v>
      </c>
      <c r="L827" s="38" t="s">
        <v>3110</v>
      </c>
      <c r="M827" s="40">
        <v>1</v>
      </c>
      <c r="N827" s="41">
        <v>1</v>
      </c>
      <c r="O827" s="41">
        <v>58760.160000000003</v>
      </c>
      <c r="P827" s="22" t="str">
        <f t="shared" si="24"/>
        <v>221-01-0070 FRACC. YUCALPETEN CALLE 61 # 235 X 120 Y 122 CONSTRUCCION DE TECHO FIRME</v>
      </c>
      <c r="Q827" s="22" t="str">
        <f t="shared" si="25"/>
        <v>1 PZA</v>
      </c>
    </row>
    <row r="828" spans="1:17" ht="36" x14ac:dyDescent="0.25">
      <c r="A828" s="42" t="s">
        <v>3111</v>
      </c>
      <c r="B828" s="35" t="s">
        <v>103</v>
      </c>
      <c r="C828" s="36" t="s">
        <v>741</v>
      </c>
      <c r="D828" s="37" t="s">
        <v>3112</v>
      </c>
      <c r="E828" s="36" t="s">
        <v>3113</v>
      </c>
      <c r="F828" s="38" t="s">
        <v>112</v>
      </c>
      <c r="G828" s="38">
        <v>474</v>
      </c>
      <c r="H828" s="38">
        <v>513</v>
      </c>
      <c r="I828" s="38">
        <v>987</v>
      </c>
      <c r="J828" s="37" t="s">
        <v>3114</v>
      </c>
      <c r="K828" s="39">
        <v>9991908241</v>
      </c>
      <c r="L828" s="38" t="s">
        <v>3115</v>
      </c>
      <c r="M828" s="40"/>
      <c r="N828" s="41">
        <v>1</v>
      </c>
      <c r="O828" s="41">
        <v>1500000</v>
      </c>
      <c r="P828" s="22" t="str">
        <f t="shared" si="24"/>
        <v>221-01-0109 COL. NUEVA SAN JOSE TECOH CALLE 181 # 414 X 78 Y 161 DIAG CONSTRUCCION DE PARQUE</v>
      </c>
      <c r="Q828" s="22" t="str">
        <f t="shared" si="25"/>
        <v>1 PZA</v>
      </c>
    </row>
    <row r="829" spans="1:17" ht="120" x14ac:dyDescent="0.25">
      <c r="A829" s="42" t="s">
        <v>3116</v>
      </c>
      <c r="B829" s="35" t="s">
        <v>114</v>
      </c>
      <c r="C829" s="36" t="s">
        <v>24</v>
      </c>
      <c r="D829" s="37" t="s">
        <v>3117</v>
      </c>
      <c r="E829" s="36" t="s">
        <v>3118</v>
      </c>
      <c r="F829" s="38" t="s">
        <v>112</v>
      </c>
      <c r="G829" s="38"/>
      <c r="H829" s="38"/>
      <c r="I829" s="38">
        <v>37</v>
      </c>
      <c r="J829" s="37" t="s">
        <v>3119</v>
      </c>
      <c r="K829" s="39"/>
      <c r="L829" s="38" t="s">
        <v>3120</v>
      </c>
      <c r="M829" s="40">
        <v>7</v>
      </c>
      <c r="N829" s="41">
        <v>7</v>
      </c>
      <c r="O829" s="41">
        <v>39382</v>
      </c>
      <c r="P829" s="22" t="str">
        <f t="shared" si="24"/>
        <v>221-01-0007 COM. CHALMUCH CALLE 20 S/N X 19 Y 21, 22 S/N X 17 Y 19, 17 S/N X 20 Y 22, 23 S/N X 16 Y 18, 21 S/N X 24 Y 26, 26 S/N X 19 Y 21, 26 S/N X 19 Y 21 EQUIPAMIENTO DE ESTUFAS ECOLOGICAS</v>
      </c>
      <c r="Q829" s="22" t="str">
        <f t="shared" si="25"/>
        <v>7 PZA</v>
      </c>
    </row>
    <row r="830" spans="1:17" ht="324" x14ac:dyDescent="0.25">
      <c r="A830" s="42" t="s">
        <v>3121</v>
      </c>
      <c r="B830" s="35" t="s">
        <v>114</v>
      </c>
      <c r="C830" s="36" t="s">
        <v>18</v>
      </c>
      <c r="D830" s="37" t="s">
        <v>3122</v>
      </c>
      <c r="E830" s="36" t="s">
        <v>3118</v>
      </c>
      <c r="F830" s="38" t="s">
        <v>112</v>
      </c>
      <c r="G830" s="38"/>
      <c r="H830" s="38"/>
      <c r="I830" s="38">
        <v>97</v>
      </c>
      <c r="J830" s="37" t="s">
        <v>3123</v>
      </c>
      <c r="K830" s="39">
        <v>9994711857</v>
      </c>
      <c r="L830" s="38" t="s">
        <v>3124</v>
      </c>
      <c r="M830" s="40">
        <v>24</v>
      </c>
      <c r="N830" s="41">
        <v>24</v>
      </c>
      <c r="O830" s="41">
        <v>135024</v>
      </c>
      <c r="P830" s="22" t="str">
        <f t="shared" si="24"/>
        <v>221-01-0010 COM. CHEUMAN CALLE 18 S/N X 21 Y 25, 18 S/N X 21, 20 S/N X 25 Y 27, 20 S/N X 25, 20 S/N X 25, 18 S/N X 21, 22 S/N X 23, 20 S/N X 25, 18 S/N X 20 Y 25, 20 S/N X 25, 18 S/N X 21, 20 S/N X 25, 18 S/N X 21, 20 S/N X 25, 20 S/N X 23, 20 S/N X 25, 20 S/N X 21 Y 23, 20-A S/N X 23, 25 S/N X 20 Y 18, 20-A S/N X 25, 20 S/N X 25, 20 S/N X 21 Y 23, 18 S/N X 21 Y 23, 20 S/N X 25 EQUIPAMIENTO DE ESTUFAS ECOLOGICAS</v>
      </c>
      <c r="Q830" s="22" t="str">
        <f t="shared" si="25"/>
        <v>24 PZA</v>
      </c>
    </row>
    <row r="831" spans="1:17" ht="409.5" x14ac:dyDescent="0.25">
      <c r="A831" s="42" t="s">
        <v>3125</v>
      </c>
      <c r="B831" s="35" t="s">
        <v>114</v>
      </c>
      <c r="C831" s="36" t="s">
        <v>21</v>
      </c>
      <c r="D831" s="37" t="s">
        <v>3126</v>
      </c>
      <c r="E831" s="36" t="s">
        <v>3118</v>
      </c>
      <c r="F831" s="38" t="s">
        <v>112</v>
      </c>
      <c r="G831" s="38"/>
      <c r="H831" s="38"/>
      <c r="I831" s="38">
        <v>129</v>
      </c>
      <c r="J831" s="37" t="s">
        <v>3127</v>
      </c>
      <c r="K831" s="39" t="s">
        <v>215</v>
      </c>
      <c r="L831" s="38" t="s">
        <v>3128</v>
      </c>
      <c r="M831" s="40">
        <v>39</v>
      </c>
      <c r="N831" s="41">
        <v>39</v>
      </c>
      <c r="O831" s="41">
        <v>219414</v>
      </c>
      <c r="P831" s="22" t="str">
        <f t="shared" si="24"/>
        <v>221-01-0002 COM. DZIDZILCHE CALLE 20 S/N X 23 Y 25, 19 S/N X 20, 21 S/N X 16 Y 18, 21 S/N X 18 Y 20, 21 S/N X 16 Y 18, 21 S/N X 18 Y 20, 21 S/N X 16 Y 18, 21 S/N X 16 Y 18, 19 S/N X 16, 16 S/N X 19, 16 S/N X 19 Y 23, 20 S/N X 21 Y 23, 20 S/N X 23, 20 S/N X 23 Y 25, 20 S/N X 23 Y 25, 20 S/N X 21 Y 23, 20 S/N X 23 Y 25, 20 S/N X 25 Y 27, 20 S/N X 27 Y 27, 27 S/N X 20 Y 22, 20 S/N X 27 Y 29, 20 S/N X 27 Y 29, 18 S/N X 25, 23 S/N X 18 Y 20, 20 S/N X 21, 20 S/N X 23, 20 S/N X 27, 18 S/N X 25, 16 S/N X 19, 18 S/N X 21 Y 23, 18 S/N X 25, 25 S/N X 18 Y 20, 20 S/N X 25, 19 S/N X 20 Y 22, 19 S/N X 20, 21 S/N X 16 Y 18, 18 S/N X 27 Y 29, 20 S/N X 27 Y 29, 20 S/N X 27 Y 29 EQUIPAMIENTO DE ESTUFAS ECOLOGICAS</v>
      </c>
      <c r="Q831" s="22" t="str">
        <f t="shared" si="25"/>
        <v>39 PZA</v>
      </c>
    </row>
    <row r="832" spans="1:17" ht="409.5" x14ac:dyDescent="0.25">
      <c r="A832" s="42" t="s">
        <v>3129</v>
      </c>
      <c r="B832" s="35" t="s">
        <v>114</v>
      </c>
      <c r="C832" s="36" t="s">
        <v>12</v>
      </c>
      <c r="D832" s="37" t="s">
        <v>3130</v>
      </c>
      <c r="E832" s="36" t="s">
        <v>3118</v>
      </c>
      <c r="F832" s="38" t="s">
        <v>112</v>
      </c>
      <c r="G832" s="38"/>
      <c r="H832" s="38"/>
      <c r="I832" s="38">
        <v>149</v>
      </c>
      <c r="J832" s="37" t="s">
        <v>3131</v>
      </c>
      <c r="K832" s="39">
        <v>9993529041</v>
      </c>
      <c r="L832" s="38" t="s">
        <v>3132</v>
      </c>
      <c r="M832" s="40">
        <v>41</v>
      </c>
      <c r="N832" s="41">
        <v>41</v>
      </c>
      <c r="O832" s="41">
        <v>230666</v>
      </c>
      <c r="P832" s="22" t="str">
        <f t="shared" si="24"/>
        <v>221-01-0005 COM. DZOYAXCHE CALLE 22 S/N X 19 Y 21 , 14 S/N X 23, 20 S/N X 25 Y 25-A, 18 S/N X 19 Y 21 , 23 S/N X 16 Y 14, 27 S/N X 20 , 23 S/N X 14, 22 S/N X 19 Y 21 , 18 S/N X 19 Y 21, 14 S/N X 21 Y 23 , 19 S/N X 20, 20 S/N X 21, 21 S/N X 18 Y 14 , 20 S/N X 25 Y 25-A, 19 S/N X 22 , 21 S/N X 18-A Y 14 , 19 S/N X 22 , 20 S/N X 25 , 20 S/N X 25 Y 23, 20 S/N X 21, 20 S/N X 27, 20 S/N X 25, 14 S/N X 23, 19 S/N X 22 , 19 S/N X 14, 25 S/N X 18 Y 20, 20 S/N X 25 Y 27, 20 S/N X 27 Y 29, 20 S/N X 27 , 22 S/N X 25-A Y 27, 19 S/N X 22 , 20 S/N X 25 Y 27, 25-A S/N X 22, 28 S/N X 21 Y 23, 25 S/N X 16 Y 20, 25-A X 20 Y 22, 20 S/N X 25, 20 S/N X 21, 19 S/N X 14, 19 S/N X 22 , 20 S/N X 27 EQUIPAMIENTO DE ESTUFAS ECOLOGICAS</v>
      </c>
      <c r="Q832" s="22" t="str">
        <f t="shared" si="25"/>
        <v>41 PZA</v>
      </c>
    </row>
    <row r="833" spans="1:17" ht="409.5" x14ac:dyDescent="0.25">
      <c r="A833" s="42" t="s">
        <v>3133</v>
      </c>
      <c r="B833" s="35" t="s">
        <v>114</v>
      </c>
      <c r="C833" s="36" t="s">
        <v>16</v>
      </c>
      <c r="D833" s="37" t="s">
        <v>3134</v>
      </c>
      <c r="E833" s="36" t="s">
        <v>3118</v>
      </c>
      <c r="F833" s="38" t="s">
        <v>112</v>
      </c>
      <c r="G833" s="38"/>
      <c r="H833" s="38"/>
      <c r="I833" s="38">
        <v>200</v>
      </c>
      <c r="J833" s="37" t="s">
        <v>3135</v>
      </c>
      <c r="K833" s="39">
        <v>9992155430</v>
      </c>
      <c r="L833" s="38" t="s">
        <v>3136</v>
      </c>
      <c r="M833" s="40">
        <v>46</v>
      </c>
      <c r="N833" s="41">
        <v>46</v>
      </c>
      <c r="O833" s="41">
        <v>258796</v>
      </c>
      <c r="P833" s="22" t="str">
        <f t="shared" si="24"/>
        <v>221-01-0003 COM. DZUNUNCAN CALLE 27 S/N X 14 Y 16, 19 S/N X 24 Y 26, 21 S/N X 22 Y 24, 18 S/N X 21 Y 23, 18 S/N X 25 Y 27, 23 S/N X 16 Y 18, 20 S/N X 19 Y 21 , 18 S/N X 21 Y 23, 21 S/N X 18 Y 20, 22 S/N X 19, 19 S/N X 20, 18 S/N X 23 Y 25 , 21 S/N X 20 Y 22, 27 S/N X 27 Y 29, 20 S/N X 21 Y 23, 21 S/N X 20 Y 22, 22 S/N X 23, 16 S/N X 19 Y 21, 21 S/N X 22, 20 S/N X 21, 24-A S/N X 27 Y 29, 18 S/N X 25 Y 27, 24 DIAG S/N X 25 Y 27, 20 S/N X 27 Y 29, 16 S/N X 25 Y 27, 20 S/N X 19 Y 21, 18 S/N X 27, 16 S/N X 19 Y 21, 20 S/N X 19 Y 21, 18 S/N X 17 Y 19, 22 S/N X 19-A Y 19-B, 20 S/N X 25 Y 27, 20 S/N X 21 Y 23, 18 S/N X 19 Y 21, 18 S/N X 19 Y 21, 21 S/N X 18, 23 S/N X 22 Y 24, 16 S/N X 27 Y 25, 20 S/N X 19, 18 S/N X 23, 18 S/N X 23 Y 25, 21 S/N X 12, 27 S/N X 16 Y 18, 21 S/N X 20 Y 22, 19 S/N X 18 Y 20, 19 S/N X 16 EQUIPAMIENTO DE ESTUFAS ECOLOGICAS</v>
      </c>
      <c r="Q833" s="22" t="str">
        <f t="shared" si="25"/>
        <v>46 PZA</v>
      </c>
    </row>
    <row r="834" spans="1:17" ht="132" x14ac:dyDescent="0.25">
      <c r="A834" s="42" t="s">
        <v>3137</v>
      </c>
      <c r="B834" s="35" t="s">
        <v>114</v>
      </c>
      <c r="C834" s="36" t="s">
        <v>36</v>
      </c>
      <c r="D834" s="37" t="s">
        <v>3138</v>
      </c>
      <c r="E834" s="36" t="s">
        <v>3118</v>
      </c>
      <c r="F834" s="38" t="s">
        <v>112</v>
      </c>
      <c r="G834" s="38"/>
      <c r="H834" s="38"/>
      <c r="I834" s="38">
        <v>34</v>
      </c>
      <c r="J834" s="37" t="s">
        <v>3139</v>
      </c>
      <c r="K834" s="39">
        <v>9996055940</v>
      </c>
      <c r="L834" s="38" t="s">
        <v>3140</v>
      </c>
      <c r="M834" s="40">
        <v>10</v>
      </c>
      <c r="N834" s="41">
        <v>10</v>
      </c>
      <c r="O834" s="41">
        <v>56260</v>
      </c>
      <c r="P834" s="22" t="str">
        <f t="shared" ref="P834:P856" si="26">CONCATENATE(A834," ",B834," ",C834," ",D834," ",E834)</f>
        <v>221-01-0001 COM. HUNXECTAMAN CALLE 20 S/N X 23, 22 S/N X 24, 20 S/N X 23, 20 S/N X 23, 20 S/N X 23, 20 S/N X 23, 20 S/N X 23, 20 S/N X 21, 20 S/N X 21 Y 23, 20 S/N X 23 EQUIPAMIENTO DE ESTUFAS ECOLOGICAS</v>
      </c>
      <c r="Q834" s="22" t="str">
        <f t="shared" si="25"/>
        <v>10 PZA</v>
      </c>
    </row>
    <row r="835" spans="1:17" ht="264" x14ac:dyDescent="0.25">
      <c r="A835" s="42" t="s">
        <v>3141</v>
      </c>
      <c r="B835" s="35" t="s">
        <v>114</v>
      </c>
      <c r="C835" s="36" t="s">
        <v>28</v>
      </c>
      <c r="D835" s="37" t="s">
        <v>3142</v>
      </c>
      <c r="E835" s="36" t="s">
        <v>3118</v>
      </c>
      <c r="F835" s="38" t="s">
        <v>112</v>
      </c>
      <c r="G835" s="38"/>
      <c r="H835" s="38"/>
      <c r="I835" s="38">
        <v>74</v>
      </c>
      <c r="J835" s="37" t="s">
        <v>3143</v>
      </c>
      <c r="K835" s="39">
        <v>9994973682</v>
      </c>
      <c r="L835" s="38" t="s">
        <v>3144</v>
      </c>
      <c r="M835" s="40">
        <v>18</v>
      </c>
      <c r="N835" s="41">
        <v>18</v>
      </c>
      <c r="O835" s="41">
        <v>101268</v>
      </c>
      <c r="P835" s="22" t="str">
        <f t="shared" si="26"/>
        <v>221-01-0009 COM. KIKTEIL CALLE 18 S/N X 21 Y 23, 21 S/N X 14 Y 16, 18 S/N X 21, 21 S/N X 16 Y 18, 25 S/N X 20 Y 22, 18 S/N X 21, 21 S/N X 16 Y 18, 25 S/N X 20, 23 S/N X 14 Y 16, 21 S/N X 18, 22 S/N X 23 Y 25, 21 S/N X 14 Y 16, 23 S/N X 22, 21 S/N X 14 Y 16, 19 S/N X 16 Y 18, 19 S/N X 20, 21 S/N X 16, 19 S/N X 18 Y 20 EQUIPAMIENTO DE ESTUFAS ECOLOGICAS</v>
      </c>
      <c r="Q835" s="22" t="str">
        <f t="shared" ref="Q835:Q856" si="27">CONCATENATE(N835," ",F835)</f>
        <v>18 PZA</v>
      </c>
    </row>
    <row r="836" spans="1:17" ht="264" x14ac:dyDescent="0.25">
      <c r="A836" s="42" t="s">
        <v>3145</v>
      </c>
      <c r="B836" s="35" t="s">
        <v>114</v>
      </c>
      <c r="C836" s="36" t="s">
        <v>23</v>
      </c>
      <c r="D836" s="37" t="s">
        <v>3146</v>
      </c>
      <c r="E836" s="36" t="s">
        <v>3118</v>
      </c>
      <c r="F836" s="38" t="s">
        <v>112</v>
      </c>
      <c r="G836" s="38"/>
      <c r="H836" s="38"/>
      <c r="I836" s="38">
        <v>48</v>
      </c>
      <c r="J836" s="37" t="s">
        <v>3147</v>
      </c>
      <c r="K836" s="39">
        <v>9994567489</v>
      </c>
      <c r="L836" s="38" t="s">
        <v>3148</v>
      </c>
      <c r="M836" s="40">
        <v>17</v>
      </c>
      <c r="N836" s="41">
        <v>17</v>
      </c>
      <c r="O836" s="41">
        <v>95642</v>
      </c>
      <c r="P836" s="22" t="str">
        <f t="shared" si="26"/>
        <v>221-01-0008 COM. ONCAN CALLE 29 S/N X 20, 25 S/N X 16 Y 18, 22 S/N X 21 Y 23, 22 S/N X 21 Y 23, 25 S/N X 20 Y 22, 25 S/N X 16 Y 18, 25 S/N X 18 Y 20, 25 S/N X 16 Y 18, 25 S/N X 16 Y 18, 20 S/N X 19 Y 21, 27 S/N X 16 Y 18, 27 S/N X 16 Y 18, 25 S/N X 20 Y 22, 27 S/N X 22, 20 S/N X 23 Y 25, 20 S/N X 19 Y 21, 20 S/N X 19 EQUIPAMIENTO DE ESTUFAS ECOLOGICAS</v>
      </c>
      <c r="Q836" s="22" t="str">
        <f t="shared" si="27"/>
        <v>17 PZA</v>
      </c>
    </row>
    <row r="837" spans="1:17" ht="409.5" x14ac:dyDescent="0.25">
      <c r="A837" s="42" t="s">
        <v>3149</v>
      </c>
      <c r="B837" s="35" t="s">
        <v>114</v>
      </c>
      <c r="C837" s="36" t="s">
        <v>43</v>
      </c>
      <c r="D837" s="37" t="s">
        <v>3150</v>
      </c>
      <c r="E837" s="36" t="s">
        <v>3118</v>
      </c>
      <c r="F837" s="38" t="s">
        <v>112</v>
      </c>
      <c r="G837" s="38"/>
      <c r="H837" s="38"/>
      <c r="I837" s="38">
        <v>206</v>
      </c>
      <c r="J837" s="37" t="s">
        <v>3151</v>
      </c>
      <c r="K837" s="39" t="s">
        <v>215</v>
      </c>
      <c r="L837" s="38" t="s">
        <v>3152</v>
      </c>
      <c r="M837" s="40">
        <v>48</v>
      </c>
      <c r="N837" s="41">
        <v>48</v>
      </c>
      <c r="O837" s="41">
        <v>270048</v>
      </c>
      <c r="P837" s="22" t="str">
        <f t="shared" si="26"/>
        <v>221-01-0006 COM. SAN ANTONIO TZACALA CALLE 20 S/N X 21, 21 S/N X 20 Y 22, 18 S/N X 25 Y 27, 18 S/N X 25 Y 27, 18 S/N X 21, 23 S/N X 16 Y 18, 23 S/N X 16 Y 18, 18-A S/N X 19 Y 21, 21 S/N X 20, 18 S/N X 23 Y 25, 18-A S/N X 19 , 21 S/N X 18, 18 S/N X 21 Y 21-A, 18 S/N X 21 Y 21-A, 14 S/N X 25, 18 S/N X 25 Y 27, 21 S/N X 18 Y 20, 18 S/N X 21, 18-A S/N X 19 Y 21, 21 S/N X 18, 25 S/N X 20, 18 S/N X 25, 20 S/N X 25, 20 S/N X 21, 20 S/N X 25 Y 27, 25 S/N X 14 Y 16, 20 S/N X 25, 20 S/N X 25 Y 27, 25 S/N X 20, 25 S/N X 20-A, 20 S/N X 25 Y 27, 20 S/N X 25, 20 S/N X 25, 20 S/N X 25, 20 S/N X 25 Y 27, 20 S/N X 21, 20 S/N X 21, 20 S/N X 21, 20 S/N X 21 Y 23, 20 S/N X 21-A, 20 S/N X 19 Y 21, 20 S/N X 19 Y 21, 21 S/N X 20, 18 S/N X 21, 21 S/N X 18-A, 18-A S/N X 21, 21 S/N X 18 Y 20, 21 S/N X 20 EQUIPAMIENTO DE ESTUFAS ECOLOGICAS</v>
      </c>
      <c r="Q837" s="22" t="str">
        <f t="shared" si="27"/>
        <v>48 PZA</v>
      </c>
    </row>
    <row r="838" spans="1:17" ht="409.5" x14ac:dyDescent="0.25">
      <c r="A838" s="42" t="s">
        <v>3153</v>
      </c>
      <c r="B838" s="35" t="s">
        <v>114</v>
      </c>
      <c r="C838" s="36" t="s">
        <v>34</v>
      </c>
      <c r="D838" s="37" t="s">
        <v>3154</v>
      </c>
      <c r="E838" s="36" t="s">
        <v>3118</v>
      </c>
      <c r="F838" s="38" t="s">
        <v>112</v>
      </c>
      <c r="G838" s="38"/>
      <c r="H838" s="38"/>
      <c r="I838" s="38">
        <v>180</v>
      </c>
      <c r="J838" s="37" t="s">
        <v>3155</v>
      </c>
      <c r="K838" s="39" t="s">
        <v>215</v>
      </c>
      <c r="L838" s="38" t="s">
        <v>3156</v>
      </c>
      <c r="M838" s="40">
        <v>40</v>
      </c>
      <c r="N838" s="41">
        <v>40</v>
      </c>
      <c r="O838" s="41">
        <v>225040</v>
      </c>
      <c r="P838" s="22" t="str">
        <f t="shared" si="26"/>
        <v>221-01-0004 COM. SAN PEDRO CHIMAY CALLE 19 S/N X 18 Y 20, 19 S/N X 20 Y 22, 22 S/N X 19 Y 21 , 24 S/N X 17 Y 21, 20 S/N X 23 Y 25, 20 S/N X 15 Y 17, 20 S/N X 15 Y 17 , 17 S/N X 18, KM 1.5 CARRETERA A TIMUCUY, 18 S/N X 15 DIAG, 20 S/N X 15 Y 17, 18 S/N X 23 Y 25, 23 S/N X 18 , 20 S/N X 23 Y 25, 18 S/N X 15, 19 S/N X 20 Y 22, 19 S/N X 16, 19 S/N X 20 Y 22, 19 S/N X 20 Y 22, 20 S/N X 21, 19 S/N X 20 Y 22, 15 S/N X 18 , 20 S/N X 19 Y 21, 20 S/N X 19 Y 21, 21 S/N X 16, 20 S/N X 23 Y 25, 24 S/N X 21 Y 17, 18 S/N X 15 Y 13, 18 S/N X 13 Y 15, 21 S/N X 18 Y 20 , 15 S/N X 20, 20 S/N X 15 Y 17 , 16 S/N X 21, 24 S/N X 15 Y 17, 19 S/N X 16, 15 S/N X 20 Y 22, 20 S/N X 23 Y 25, 18 S/N X 23 Y 25 , 17-A S/N X 20 Y 22, 20 S/N X 23 Y 25 EQUIPAMIENTO DE ESTUFAS ECOLOGICAS</v>
      </c>
      <c r="Q838" s="22" t="str">
        <f t="shared" si="27"/>
        <v>40 PZA</v>
      </c>
    </row>
    <row r="839" spans="1:17" ht="96" x14ac:dyDescent="0.25">
      <c r="A839" s="42" t="s">
        <v>3157</v>
      </c>
      <c r="B839" s="35" t="s">
        <v>114</v>
      </c>
      <c r="C839" s="36" t="s">
        <v>38</v>
      </c>
      <c r="D839" s="37" t="s">
        <v>3158</v>
      </c>
      <c r="E839" s="36" t="s">
        <v>3118</v>
      </c>
      <c r="F839" s="38" t="s">
        <v>112</v>
      </c>
      <c r="G839" s="38"/>
      <c r="H839" s="38"/>
      <c r="I839" s="38">
        <v>21</v>
      </c>
      <c r="J839" s="37" t="s">
        <v>1939</v>
      </c>
      <c r="K839" s="39">
        <v>9995501092</v>
      </c>
      <c r="L839" s="38" t="s">
        <v>3159</v>
      </c>
      <c r="M839" s="40">
        <v>6</v>
      </c>
      <c r="N839" s="41">
        <v>6</v>
      </c>
      <c r="O839" s="41">
        <v>33756</v>
      </c>
      <c r="P839" s="22" t="str">
        <f t="shared" si="26"/>
        <v>221-01-0011 COM. SUYTUNCHEN CALLE 18 S/N X 21 Y 23, 19 S/N X 18 Y 20, 19 S/N X 20-A, 20 S/N X 23 Y 25, 19 S/N X 18 Y 20, 21 S/N X 18 EQUIPAMIENTO DE ESTUFAS ECOLOGICAS</v>
      </c>
      <c r="Q839" s="22" t="str">
        <f t="shared" si="27"/>
        <v>6 PZA</v>
      </c>
    </row>
    <row r="840" spans="1:17" ht="60" x14ac:dyDescent="0.25">
      <c r="A840" s="42" t="s">
        <v>3160</v>
      </c>
      <c r="B840" s="35" t="s">
        <v>114</v>
      </c>
      <c r="C840" s="36" t="s">
        <v>22</v>
      </c>
      <c r="D840" s="37" t="s">
        <v>3161</v>
      </c>
      <c r="E840" s="36" t="s">
        <v>3162</v>
      </c>
      <c r="F840" s="38" t="s">
        <v>133</v>
      </c>
      <c r="G840" s="38">
        <v>2134</v>
      </c>
      <c r="H840" s="38">
        <v>2125</v>
      </c>
      <c r="I840" s="38">
        <v>4259</v>
      </c>
      <c r="J840" s="37" t="s">
        <v>3163</v>
      </c>
      <c r="K840" s="39">
        <v>9994138176</v>
      </c>
      <c r="L840" s="38" t="s">
        <v>3164</v>
      </c>
      <c r="M840" s="40">
        <v>1032</v>
      </c>
      <c r="N840" s="41">
        <v>3200</v>
      </c>
      <c r="O840" s="41">
        <v>983136</v>
      </c>
      <c r="P840" s="22" t="str">
        <f t="shared" si="26"/>
        <v>221-01-0466 COM. KOMCHEN CALLE 31 X 28 Y 30, 30 X 31 Y 33, 33 X 28 Y 30, 28 X 31 Y 33 REHABILITACION DE CALLE</v>
      </c>
      <c r="Q840" s="22" t="str">
        <f t="shared" si="27"/>
        <v>3200 M2</v>
      </c>
    </row>
    <row r="841" spans="1:17" ht="48" x14ac:dyDescent="0.25">
      <c r="A841" s="42" t="s">
        <v>3165</v>
      </c>
      <c r="B841" s="35" t="s">
        <v>114</v>
      </c>
      <c r="C841" s="36" t="s">
        <v>22</v>
      </c>
      <c r="D841" s="37" t="s">
        <v>3166</v>
      </c>
      <c r="E841" s="36" t="s">
        <v>3162</v>
      </c>
      <c r="F841" s="38" t="s">
        <v>133</v>
      </c>
      <c r="G841" s="38">
        <v>82</v>
      </c>
      <c r="H841" s="38">
        <v>84</v>
      </c>
      <c r="I841" s="38">
        <v>166</v>
      </c>
      <c r="J841" s="37" t="s">
        <v>3167</v>
      </c>
      <c r="K841" s="39" t="s">
        <v>135</v>
      </c>
      <c r="L841" s="38" t="s">
        <v>3168</v>
      </c>
      <c r="M841" s="40">
        <v>39</v>
      </c>
      <c r="N841" s="41">
        <v>2382</v>
      </c>
      <c r="O841" s="41">
        <v>731821.86</v>
      </c>
      <c r="P841" s="22" t="str">
        <f t="shared" si="26"/>
        <v>221-01-0465 COM. KOMCHEN CALLE 27 X 26 Y 28, 26 X 25-B Y 27, 26 X 25-A Y 25-B REHABILITACION DE CALLE</v>
      </c>
      <c r="Q841" s="22" t="str">
        <f t="shared" si="27"/>
        <v>2382 M2</v>
      </c>
    </row>
    <row r="842" spans="1:17" ht="36" x14ac:dyDescent="0.25">
      <c r="A842" s="42" t="s">
        <v>3169</v>
      </c>
      <c r="B842" s="35" t="s">
        <v>114</v>
      </c>
      <c r="C842" s="36" t="s">
        <v>22</v>
      </c>
      <c r="D842" s="37" t="s">
        <v>2463</v>
      </c>
      <c r="E842" s="36" t="s">
        <v>3162</v>
      </c>
      <c r="F842" s="38" t="s">
        <v>133</v>
      </c>
      <c r="G842" s="38">
        <v>113</v>
      </c>
      <c r="H842" s="38">
        <v>123</v>
      </c>
      <c r="I842" s="38">
        <v>236</v>
      </c>
      <c r="J842" s="37" t="s">
        <v>2464</v>
      </c>
      <c r="K842" s="39">
        <v>9991383211</v>
      </c>
      <c r="L842" s="38" t="s">
        <v>2465</v>
      </c>
      <c r="M842" s="40">
        <v>193</v>
      </c>
      <c r="N842" s="41">
        <v>2640</v>
      </c>
      <c r="O842" s="41">
        <v>811087.20000000007</v>
      </c>
      <c r="P842" s="22" t="str">
        <f t="shared" si="26"/>
        <v>221-01-0464 COM. KOMCHEN CALLE 22 X 31 Y 35, 22 X 35 Y 37 REHABILITACION DE CALLE</v>
      </c>
      <c r="Q842" s="22" t="str">
        <f t="shared" si="27"/>
        <v>2640 M2</v>
      </c>
    </row>
    <row r="843" spans="1:17" ht="36" x14ac:dyDescent="0.25">
      <c r="A843" s="42" t="s">
        <v>3170</v>
      </c>
      <c r="B843" s="35" t="s">
        <v>114</v>
      </c>
      <c r="C843" s="36" t="s">
        <v>22</v>
      </c>
      <c r="D843" s="37" t="s">
        <v>2467</v>
      </c>
      <c r="E843" s="36" t="s">
        <v>3162</v>
      </c>
      <c r="F843" s="38" t="s">
        <v>133</v>
      </c>
      <c r="G843" s="38">
        <v>21</v>
      </c>
      <c r="H843" s="38">
        <v>15</v>
      </c>
      <c r="I843" s="38">
        <v>36</v>
      </c>
      <c r="J843" s="37" t="s">
        <v>2468</v>
      </c>
      <c r="K843" s="39">
        <v>9991613863</v>
      </c>
      <c r="L843" s="38" t="s">
        <v>2469</v>
      </c>
      <c r="M843" s="40">
        <v>10</v>
      </c>
      <c r="N843" s="41">
        <v>750</v>
      </c>
      <c r="O843" s="41">
        <v>230422.5</v>
      </c>
      <c r="P843" s="22" t="str">
        <f t="shared" si="26"/>
        <v>221-01-0462 COM. KOMCHEN CALLE 35 X 28 Y 30 REHABILITACION DE CALLE</v>
      </c>
      <c r="Q843" s="22" t="str">
        <f t="shared" si="27"/>
        <v>750 M2</v>
      </c>
    </row>
    <row r="844" spans="1:17" ht="180" x14ac:dyDescent="0.25">
      <c r="A844" s="42" t="s">
        <v>3171</v>
      </c>
      <c r="B844" s="35" t="s">
        <v>114</v>
      </c>
      <c r="C844" s="36" t="s">
        <v>13</v>
      </c>
      <c r="D844" s="37" t="s">
        <v>3172</v>
      </c>
      <c r="E844" s="36" t="s">
        <v>3162</v>
      </c>
      <c r="F844" s="38" t="s">
        <v>133</v>
      </c>
      <c r="G844" s="38">
        <v>87</v>
      </c>
      <c r="H844" s="38">
        <v>95</v>
      </c>
      <c r="I844" s="38">
        <v>182</v>
      </c>
      <c r="J844" s="37" t="s">
        <v>3173</v>
      </c>
      <c r="K844" s="39" t="s">
        <v>135</v>
      </c>
      <c r="L844" s="38" t="s">
        <v>3174</v>
      </c>
      <c r="M844" s="40">
        <v>52</v>
      </c>
      <c r="N844" s="41">
        <v>6120</v>
      </c>
      <c r="O844" s="41">
        <v>1880247.6</v>
      </c>
      <c r="P844" s="22" t="str">
        <f t="shared" si="26"/>
        <v>221-01-0569 COM. NOC-AC CALLE 26 X 31 Y 31 DIAGONAL, 26 X 31 DIAGONAL Y 33, 33 X 26 Y 28, 28 X 31-A Y 33, 28 X 31-A Y 31 DIAGONAL, 28 X 31 Y 31 DIAGONAL, 31-A X 28 Y 30, 31 DIAGONAL X 26 Y 28 REHABILITACION DE CALLE</v>
      </c>
      <c r="Q844" s="22" t="str">
        <f t="shared" si="27"/>
        <v>6120 M2</v>
      </c>
    </row>
    <row r="845" spans="1:17" ht="60" x14ac:dyDescent="0.25">
      <c r="A845" s="42" t="s">
        <v>3175</v>
      </c>
      <c r="B845" s="35" t="s">
        <v>114</v>
      </c>
      <c r="C845" s="36" t="s">
        <v>13</v>
      </c>
      <c r="D845" s="37" t="s">
        <v>3176</v>
      </c>
      <c r="E845" s="36" t="s">
        <v>3162</v>
      </c>
      <c r="F845" s="38" t="s">
        <v>133</v>
      </c>
      <c r="G845" s="38">
        <v>33</v>
      </c>
      <c r="H845" s="38">
        <v>37</v>
      </c>
      <c r="I845" s="38">
        <v>70</v>
      </c>
      <c r="J845" s="37" t="s">
        <v>3177</v>
      </c>
      <c r="K845" s="39">
        <v>9997371819</v>
      </c>
      <c r="L845" s="38" t="s">
        <v>3178</v>
      </c>
      <c r="M845" s="40">
        <v>20</v>
      </c>
      <c r="N845" s="41">
        <v>3040</v>
      </c>
      <c r="O845" s="41">
        <v>933979.20000000007</v>
      </c>
      <c r="P845" s="22" t="str">
        <f t="shared" si="26"/>
        <v>221-01-0589 COM. NOC-AC CALLE 31 X 30 Y 32, 28 X 29-A Y 31, 28 X 29-A Y 29, 29 X 28 Y 30 REHABILITACION DE CALLE</v>
      </c>
      <c r="Q845" s="22" t="str">
        <f t="shared" si="27"/>
        <v>3040 M2</v>
      </c>
    </row>
    <row r="846" spans="1:17" ht="72" x14ac:dyDescent="0.25">
      <c r="A846" s="42" t="s">
        <v>3179</v>
      </c>
      <c r="B846" s="35" t="s">
        <v>114</v>
      </c>
      <c r="C846" s="36" t="s">
        <v>14</v>
      </c>
      <c r="D846" s="37" t="s">
        <v>3180</v>
      </c>
      <c r="E846" s="36" t="s">
        <v>3162</v>
      </c>
      <c r="F846" s="38" t="s">
        <v>133</v>
      </c>
      <c r="G846" s="38">
        <v>32</v>
      </c>
      <c r="H846" s="38">
        <v>35</v>
      </c>
      <c r="I846" s="38">
        <v>67</v>
      </c>
      <c r="J846" s="37" t="s">
        <v>3181</v>
      </c>
      <c r="K846" s="39">
        <v>9996093081</v>
      </c>
      <c r="L846" s="38" t="s">
        <v>3182</v>
      </c>
      <c r="M846" s="40">
        <v>19</v>
      </c>
      <c r="N846" s="41">
        <v>2220</v>
      </c>
      <c r="O846" s="41">
        <v>682050.6</v>
      </c>
      <c r="P846" s="22" t="str">
        <f t="shared" si="26"/>
        <v>221-01-0591 COM. SAN MATIAS COSGAYA CALLE 10 X 17 Y 19, 10 X 19 Y 21, 21 X 10 Y 12, 12 X 17 Y 19, 12 X 19 Y 21 REHABILITACION DE CALLE</v>
      </c>
      <c r="Q846" s="22" t="str">
        <f t="shared" si="27"/>
        <v>2220 M2</v>
      </c>
    </row>
    <row r="847" spans="1:17" ht="156" x14ac:dyDescent="0.25">
      <c r="A847" s="42" t="s">
        <v>3183</v>
      </c>
      <c r="B847" s="35" t="s">
        <v>114</v>
      </c>
      <c r="C847" s="36" t="s">
        <v>29</v>
      </c>
      <c r="D847" s="37" t="s">
        <v>3184</v>
      </c>
      <c r="E847" s="36" t="s">
        <v>3162</v>
      </c>
      <c r="F847" s="38" t="s">
        <v>133</v>
      </c>
      <c r="G847" s="38">
        <v>91</v>
      </c>
      <c r="H847" s="38">
        <v>98</v>
      </c>
      <c r="I847" s="38">
        <v>189</v>
      </c>
      <c r="J847" s="37" t="s">
        <v>3185</v>
      </c>
      <c r="K847" s="39">
        <v>9992712818</v>
      </c>
      <c r="L847" s="38" t="s">
        <v>2063</v>
      </c>
      <c r="M847" s="40"/>
      <c r="N847" s="41">
        <v>3201</v>
      </c>
      <c r="O847" s="41">
        <v>983443.23</v>
      </c>
      <c r="P847" s="22" t="str">
        <f t="shared" si="26"/>
        <v>221-01-0095 COM. SIERRA PAPACAL CALLE 12 X 17 Y 15-B (COMPLEMENTO), 15-B X 12 Y 14, 16 DIAGONAL X 14 Y 15, 16 DIAGONAL X 15 Y 16, 16 DIAGONAL X 16 Y 13-B, 16 DIAGONAL X 13-B Y 16 REHABILITACION DE CALLE</v>
      </c>
      <c r="Q847" s="22" t="str">
        <f t="shared" si="27"/>
        <v>3201 M2</v>
      </c>
    </row>
    <row r="848" spans="1:17" ht="84" x14ac:dyDescent="0.25">
      <c r="A848" s="42" t="s">
        <v>3186</v>
      </c>
      <c r="B848" s="35" t="s">
        <v>114</v>
      </c>
      <c r="C848" s="36" t="s">
        <v>32</v>
      </c>
      <c r="D848" s="37" t="s">
        <v>3187</v>
      </c>
      <c r="E848" s="36" t="s">
        <v>3162</v>
      </c>
      <c r="F848" s="38" t="s">
        <v>133</v>
      </c>
      <c r="G848" s="38">
        <v>138</v>
      </c>
      <c r="H848" s="38">
        <v>149</v>
      </c>
      <c r="I848" s="38">
        <v>287</v>
      </c>
      <c r="J848" s="37" t="s">
        <v>3188</v>
      </c>
      <c r="K848" s="39">
        <v>9991368349</v>
      </c>
      <c r="L848" s="38" t="s">
        <v>3189</v>
      </c>
      <c r="M848" s="40"/>
      <c r="N848" s="41">
        <v>3616</v>
      </c>
      <c r="O848" s="41">
        <v>1110943.68</v>
      </c>
      <c r="P848" s="22" t="str">
        <f t="shared" si="26"/>
        <v>221-01-0104 COM. XCUNYA CALLE 21 X 22 AL PONIENTE HASTA LA CASA DE WILLIAM RUBEN COUOH MAY REHABILITACION DE CALLE</v>
      </c>
      <c r="Q848" s="22" t="str">
        <f t="shared" si="27"/>
        <v>3616 M2</v>
      </c>
    </row>
    <row r="849" spans="1:17" ht="60" x14ac:dyDescent="0.25">
      <c r="A849" s="42" t="s">
        <v>3190</v>
      </c>
      <c r="B849" s="35" t="s">
        <v>114</v>
      </c>
      <c r="C849" s="36" t="s">
        <v>32</v>
      </c>
      <c r="D849" s="37" t="s">
        <v>3191</v>
      </c>
      <c r="E849" s="36" t="s">
        <v>3162</v>
      </c>
      <c r="F849" s="38" t="s">
        <v>133</v>
      </c>
      <c r="G849" s="38">
        <v>439</v>
      </c>
      <c r="H849" s="38">
        <v>468</v>
      </c>
      <c r="I849" s="38">
        <v>907</v>
      </c>
      <c r="J849" s="37" t="s">
        <v>3192</v>
      </c>
      <c r="K849" s="39">
        <v>9994351845</v>
      </c>
      <c r="L849" s="38" t="s">
        <v>3193</v>
      </c>
      <c r="M849" s="40"/>
      <c r="N849" s="41">
        <v>2512</v>
      </c>
      <c r="O849" s="41">
        <v>771761.76</v>
      </c>
      <c r="P849" s="22" t="str">
        <f t="shared" si="26"/>
        <v>221-01-0100 COM. XCUNYA CALLE 17 X 18 Y 20, 18 X 17 Y 21, 20 X 17 Y 21, 21 X 18 Y 20 REHABILITACION DE CALLE</v>
      </c>
      <c r="Q849" s="22" t="str">
        <f t="shared" si="27"/>
        <v>2512 M2</v>
      </c>
    </row>
    <row r="850" spans="1:17" ht="48" x14ac:dyDescent="0.25">
      <c r="A850" s="42" t="s">
        <v>3194</v>
      </c>
      <c r="B850" s="35" t="s">
        <v>114</v>
      </c>
      <c r="C850" s="36" t="s">
        <v>27</v>
      </c>
      <c r="D850" s="37" t="s">
        <v>3195</v>
      </c>
      <c r="E850" s="36" t="s">
        <v>3196</v>
      </c>
      <c r="F850" s="38" t="s">
        <v>112</v>
      </c>
      <c r="G850" s="38">
        <v>810</v>
      </c>
      <c r="H850" s="38">
        <v>792</v>
      </c>
      <c r="I850" s="38">
        <v>1602</v>
      </c>
      <c r="J850" s="37" t="s">
        <v>3197</v>
      </c>
      <c r="K850" s="39">
        <v>9991485753</v>
      </c>
      <c r="L850" s="38" t="s">
        <v>3198</v>
      </c>
      <c r="M850" s="40"/>
      <c r="N850" s="41">
        <v>1</v>
      </c>
      <c r="O850" s="41">
        <v>1500000</v>
      </c>
      <c r="P850" s="22" t="str">
        <f t="shared" si="26"/>
        <v>221-01-0117 COM. DZITYA CALLE 18 # 107 X 19-A Y 21 REHABILITACION DE PARQUE</v>
      </c>
      <c r="Q850" s="22" t="str">
        <f t="shared" si="27"/>
        <v>1 PZA</v>
      </c>
    </row>
    <row r="851" spans="1:17" ht="36" x14ac:dyDescent="0.25">
      <c r="A851" s="42" t="s">
        <v>3199</v>
      </c>
      <c r="B851" s="35" t="s">
        <v>114</v>
      </c>
      <c r="C851" s="36" t="s">
        <v>16</v>
      </c>
      <c r="D851" s="37" t="s">
        <v>3200</v>
      </c>
      <c r="E851" s="36" t="s">
        <v>3196</v>
      </c>
      <c r="F851" s="38" t="s">
        <v>112</v>
      </c>
      <c r="G851" s="38">
        <v>920</v>
      </c>
      <c r="H851" s="38">
        <v>882</v>
      </c>
      <c r="I851" s="38">
        <v>1802</v>
      </c>
      <c r="J851" s="37" t="s">
        <v>3201</v>
      </c>
      <c r="K851" s="39">
        <v>9994471614</v>
      </c>
      <c r="L851" s="38" t="s">
        <v>3202</v>
      </c>
      <c r="M851" s="40"/>
      <c r="N851" s="41">
        <v>1</v>
      </c>
      <c r="O851" s="41">
        <v>1500000</v>
      </c>
      <c r="P851" s="22" t="str">
        <f t="shared" si="26"/>
        <v>221-01-0112 COM. DZUNUNCAN CALLE 20 # 91-A X 19-A Y 19-B REHABILITACION DE PARQUE</v>
      </c>
      <c r="Q851" s="22" t="str">
        <f t="shared" si="27"/>
        <v>1 PZA</v>
      </c>
    </row>
    <row r="852" spans="1:17" ht="36" x14ac:dyDescent="0.25">
      <c r="A852" s="42" t="s">
        <v>3203</v>
      </c>
      <c r="B852" s="35" t="s">
        <v>114</v>
      </c>
      <c r="C852" s="36" t="s">
        <v>15</v>
      </c>
      <c r="D852" s="37" t="s">
        <v>3204</v>
      </c>
      <c r="E852" s="36" t="s">
        <v>3196</v>
      </c>
      <c r="F852" s="38" t="s">
        <v>112</v>
      </c>
      <c r="G852" s="38">
        <v>1015</v>
      </c>
      <c r="H852" s="38">
        <v>999</v>
      </c>
      <c r="I852" s="38">
        <v>2014</v>
      </c>
      <c r="J852" s="37" t="s">
        <v>3205</v>
      </c>
      <c r="K852" s="39">
        <v>9992389966</v>
      </c>
      <c r="L852" s="38" t="s">
        <v>3206</v>
      </c>
      <c r="M852" s="40"/>
      <c r="N852" s="41">
        <v>1</v>
      </c>
      <c r="O852" s="41">
        <v>1500000</v>
      </c>
      <c r="P852" s="22" t="str">
        <f t="shared" si="26"/>
        <v>221-01-0113 COM. MOLAS CALLE 21 # 100-B X 20-A Y 22-A REHABILITACION DE PARQUE</v>
      </c>
      <c r="Q852" s="22" t="str">
        <f t="shared" si="27"/>
        <v>1 PZA</v>
      </c>
    </row>
    <row r="853" spans="1:17" ht="48" x14ac:dyDescent="0.25">
      <c r="A853" s="42" t="s">
        <v>3207</v>
      </c>
      <c r="B853" s="35" t="s">
        <v>114</v>
      </c>
      <c r="C853" s="36" t="s">
        <v>13</v>
      </c>
      <c r="D853" s="37" t="s">
        <v>3208</v>
      </c>
      <c r="E853" s="36" t="s">
        <v>3196</v>
      </c>
      <c r="F853" s="38" t="s">
        <v>112</v>
      </c>
      <c r="G853" s="38">
        <v>233</v>
      </c>
      <c r="H853" s="38">
        <v>214</v>
      </c>
      <c r="I853" s="38">
        <v>447</v>
      </c>
      <c r="J853" s="37" t="s">
        <v>3209</v>
      </c>
      <c r="K853" s="39">
        <v>9995135608</v>
      </c>
      <c r="L853" s="38" t="s">
        <v>3210</v>
      </c>
      <c r="M853" s="40"/>
      <c r="N853" s="41">
        <v>1</v>
      </c>
      <c r="O853" s="41">
        <v>1500000</v>
      </c>
      <c r="P853" s="22" t="str">
        <f t="shared" si="26"/>
        <v>221-01-0116 COM. NOC-AC CALLE 30 TABLAJE 35148 X 29 Y 31 REHABILITACION DE PARQUE</v>
      </c>
      <c r="Q853" s="22" t="str">
        <f t="shared" si="27"/>
        <v>1 PZA</v>
      </c>
    </row>
    <row r="854" spans="1:17" ht="24" x14ac:dyDescent="0.25">
      <c r="A854" s="42" t="s">
        <v>3211</v>
      </c>
      <c r="B854" s="35" t="s">
        <v>114</v>
      </c>
      <c r="C854" s="36" t="s">
        <v>14</v>
      </c>
      <c r="D854" s="37" t="s">
        <v>3212</v>
      </c>
      <c r="E854" s="36" t="s">
        <v>3196</v>
      </c>
      <c r="F854" s="38" t="s">
        <v>112</v>
      </c>
      <c r="G854" s="38">
        <v>342</v>
      </c>
      <c r="H854" s="38">
        <v>328</v>
      </c>
      <c r="I854" s="38">
        <v>670</v>
      </c>
      <c r="J854" s="37" t="s">
        <v>3213</v>
      </c>
      <c r="K854" s="39">
        <v>9996442762</v>
      </c>
      <c r="L854" s="38" t="s">
        <v>3214</v>
      </c>
      <c r="M854" s="40"/>
      <c r="N854" s="41">
        <v>1</v>
      </c>
      <c r="O854" s="41">
        <v>1500000</v>
      </c>
      <c r="P854" s="22" t="str">
        <f t="shared" si="26"/>
        <v>221-01-0115 COM. SAN MATIAS COSGAYA CALLE 10 # 91 X 17 Y 21 REHABILITACION DE PARQUE</v>
      </c>
      <c r="Q854" s="22" t="str">
        <f t="shared" si="27"/>
        <v>1 PZA</v>
      </c>
    </row>
    <row r="855" spans="1:17" ht="36" x14ac:dyDescent="0.25">
      <c r="A855" s="42" t="s">
        <v>3215</v>
      </c>
      <c r="B855" s="35" t="s">
        <v>114</v>
      </c>
      <c r="C855" s="36" t="s">
        <v>11</v>
      </c>
      <c r="D855" s="37" t="s">
        <v>3216</v>
      </c>
      <c r="E855" s="36" t="s">
        <v>3196</v>
      </c>
      <c r="F855" s="38" t="s">
        <v>112</v>
      </c>
      <c r="G855" s="38">
        <v>825</v>
      </c>
      <c r="H855" s="38">
        <v>809</v>
      </c>
      <c r="I855" s="38">
        <v>1634</v>
      </c>
      <c r="J855" s="37" t="s">
        <v>3217</v>
      </c>
      <c r="K855" s="39">
        <v>9991393610</v>
      </c>
      <c r="L855" s="38" t="s">
        <v>3218</v>
      </c>
      <c r="M855" s="40"/>
      <c r="N855" s="41">
        <v>1</v>
      </c>
      <c r="O855" s="41">
        <v>3919848.8000000003</v>
      </c>
      <c r="P855" s="22" t="str">
        <f t="shared" si="26"/>
        <v>221-01-0107 COM. SITPACH CALLE 11 # 49-A X 8 Y 10 REHABILITACION DE PARQUE</v>
      </c>
      <c r="Q855" s="22" t="str">
        <f t="shared" si="27"/>
        <v>1 PZA</v>
      </c>
    </row>
    <row r="856" spans="1:17" ht="48" x14ac:dyDescent="0.25">
      <c r="A856" s="42" t="s">
        <v>3219</v>
      </c>
      <c r="B856" s="35" t="s">
        <v>114</v>
      </c>
      <c r="C856" s="36" t="s">
        <v>3220</v>
      </c>
      <c r="D856" s="37" t="s">
        <v>3221</v>
      </c>
      <c r="E856" s="36" t="s">
        <v>3196</v>
      </c>
      <c r="F856" s="38" t="s">
        <v>112</v>
      </c>
      <c r="G856" s="38">
        <v>341</v>
      </c>
      <c r="H856" s="38">
        <v>383</v>
      </c>
      <c r="I856" s="38">
        <v>724</v>
      </c>
      <c r="J856" s="37" t="s">
        <v>3222</v>
      </c>
      <c r="K856" s="39">
        <v>9992478963</v>
      </c>
      <c r="L856" s="38" t="s">
        <v>3223</v>
      </c>
      <c r="M856" s="40"/>
      <c r="N856" s="41">
        <v>1</v>
      </c>
      <c r="O856" s="41">
        <v>1500000</v>
      </c>
      <c r="P856" s="22" t="str">
        <f t="shared" si="26"/>
        <v>221-01-0114 COM. THADZIBICHEN CALLE 45 TABLAJE 35169 X 42 Y 44 REHABILITACION DE PARQUE</v>
      </c>
      <c r="Q856" s="22" t="str">
        <f t="shared" si="27"/>
        <v>1 PZA</v>
      </c>
    </row>
  </sheetData>
  <protectedRanges>
    <protectedRange sqref="A2:H2 J2:O2" name="DS_1_2" securityDescriptor="O:WDG:WDD:(A;;CC;;;S-1-5-21-3839393357-2211982178-710722546-3964)(A;;CC;;;S-1-5-21-3839393357-2211982178-710722546-4055)(A;;CC;;;S-1-5-21-3839393357-2211982178-710722546-21762)"/>
    <protectedRange sqref="I2" name="DS_21" securityDescriptor="O:WDG:WDD:(A;;CC;;;S-1-5-21-3839393357-2211982178-710722546-3964)(A;;CC;;;S-1-5-21-3839393357-2211982178-710722546-4055)(A;;CC;;;S-1-5-21-3839393357-2211982178-710722546-21762)"/>
    <protectedRange sqref="A6:E856 G6:H856 J3:O856 A3:H5 F7 F9 F22:F68 F74:F88 F108:F134 F194:F473 F503:F573 F648:F827" name="DS_1_2_5" securityDescriptor="O:WDG:WDD:(A;;CC;;;S-1-5-21-3839393357-2211982178-710722546-3964)(A;;CC;;;S-1-5-21-3839393357-2211982178-710722546-4055)(A;;CC;;;S-1-5-21-3839393357-2211982178-710722546-21762)"/>
    <protectedRange sqref="I3:I856" name="DS_21_1" securityDescriptor="O:WDG:WDD:(A;;CC;;;S-1-5-21-3839393357-2211982178-710722546-3964)(A;;CC;;;S-1-5-21-3839393357-2211982178-710722546-4055)(A;;CC;;;S-1-5-21-3839393357-2211982178-710722546-21762)"/>
  </protectedRanges>
  <dataValidations count="2">
    <dataValidation type="list" allowBlank="1" showInputMessage="1" showErrorMessage="1" sqref="F1">
      <formula1>$I$860:$I$867</formula1>
    </dataValidation>
    <dataValidation type="list" allowBlank="1" showInputMessage="1" showErrorMessage="1" sqref="B2:B856">
      <formula1>$E$860:$E$862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Hoja3</vt:lpstr>
      <vt:lpstr>Hoja2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Pérez Rodriguez Gloria</dc:creator>
  <cp:lastModifiedBy>Acosta Abeyta Marco Antonio</cp:lastModifiedBy>
  <cp:lastPrinted>2021-04-23T17:40:53Z</cp:lastPrinted>
  <dcterms:created xsi:type="dcterms:W3CDTF">2020-09-21T18:41:36Z</dcterms:created>
  <dcterms:modified xsi:type="dcterms:W3CDTF">2021-04-23T17:41:02Z</dcterms:modified>
</cp:coreProperties>
</file>