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Pictures\CUENTA PUBLICA ANUAL 2020\Imprimir y entrega CTA ANUAL\2.-ANUAL CONSOLIDADOS 2020\"/>
    </mc:Choice>
  </mc:AlternateContent>
  <bookViews>
    <workbookView xWindow="-75" yWindow="3330" windowWidth="20565" windowHeight="4110"/>
  </bookViews>
  <sheets>
    <sheet name="ESTADO DE VARIACION" sheetId="10" r:id="rId1"/>
  </sheets>
  <definedNames>
    <definedName name="_xlnm.Print_Area" localSheetId="0">'ESTADO DE VARIACION'!$A$1:$F$53</definedName>
  </definedNames>
  <calcPr calcId="152511"/>
</workbook>
</file>

<file path=xl/calcChain.xml><?xml version="1.0" encoding="utf-8"?>
<calcChain xmlns="http://schemas.openxmlformats.org/spreadsheetml/2006/main">
  <c r="F38" i="10" l="1"/>
  <c r="E36" i="10"/>
  <c r="F36" i="10" s="1"/>
  <c r="F35" i="10"/>
  <c r="D30" i="10"/>
  <c r="F33" i="10"/>
  <c r="F32" i="10"/>
  <c r="F31" i="10"/>
  <c r="C30" i="10"/>
  <c r="F28" i="10"/>
  <c r="F27" i="10"/>
  <c r="F26" i="10"/>
  <c r="F21" i="10"/>
  <c r="E19" i="10"/>
  <c r="F17" i="10"/>
  <c r="F16" i="10"/>
  <c r="F15" i="10"/>
  <c r="F14" i="10"/>
  <c r="F13" i="10"/>
  <c r="D12" i="10"/>
  <c r="D23" i="10" s="1"/>
  <c r="C12" i="10"/>
  <c r="C23" i="10" s="1"/>
  <c r="F10" i="10"/>
  <c r="F9" i="10"/>
  <c r="F8" i="10"/>
  <c r="B7" i="10"/>
  <c r="B23" i="10" s="1"/>
  <c r="F30" i="10" l="1"/>
  <c r="C40" i="10"/>
  <c r="F12" i="10"/>
  <c r="F20" i="10"/>
  <c r="B25" i="10"/>
  <c r="E23" i="10"/>
  <c r="E40" i="10" s="1"/>
  <c r="F19" i="10"/>
  <c r="D40" i="10"/>
  <c r="F7" i="10"/>
  <c r="F34" i="10"/>
  <c r="F25" i="10" l="1"/>
  <c r="B40" i="10"/>
  <c r="F23" i="10"/>
  <c r="F40" i="10" l="1"/>
</calcChain>
</file>

<file path=xl/sharedStrings.xml><?xml version="1.0" encoding="utf-8"?>
<sst xmlns="http://schemas.openxmlformats.org/spreadsheetml/2006/main" count="43" uniqueCount="33">
  <si>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</si>
  <si>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</si>
  <si>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</si>
  <si>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</si>
  <si>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</si>
  <si>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</si>
  <si>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</si>
  <si>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</si>
  <si>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</si>
  <si>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</si>
  <si>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</si>
  <si>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</si>
  <si>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</si>
  <si>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</si>
  <si>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</si>
  <si>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</si>
  <si>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VARIACIÓN EN LA HACIENDA PÚBLICA CONSOLIDADO</t>
  </si>
  <si>
    <t>MUNICIPIO DE MÉRIDA YUCATÁN</t>
  </si>
  <si>
    <t>"Bajo protesta de decir verdad declaramos que los Estados Financieros y sus Notas son razonablemente correctos y responsabilidad del emisor".</t>
  </si>
  <si>
    <t>LIC RENAN ALBERTO BARRERA CONCHA</t>
  </si>
  <si>
    <t>LIC. LAURA CRISTINA MUÑOZ MOLINA</t>
  </si>
  <si>
    <t>DIRECTORA DE FINANZAS Y TESORERA MUNICIPAL</t>
  </si>
  <si>
    <t>PRESIDENTE MUNICIPAL</t>
  </si>
  <si>
    <t>Hacienda Pública / Patrimonio Neto Final 2019</t>
  </si>
  <si>
    <t>DEL 1 DE ENERO AL 31 DE DICIEMBRE DEL 2020</t>
  </si>
  <si>
    <t>Hacienda Pública / Patrimonio Contribuido Neto 2019</t>
  </si>
  <si>
    <t>Hacienda Pública / Patrimonio Generado Neto 2019</t>
  </si>
  <si>
    <t>Exceso o Insuficiencia en la Actualización de la Hacienda Pública/Patrimonio Neto  2019</t>
  </si>
  <si>
    <t>Cambios en la Hacienda Pública / Patrimonio Contribuido Neto 2020</t>
  </si>
  <si>
    <t>Cambios en el Exceso o Insuficiencia en la Actualización de la Hacienda Pública/Patrimonio Neto 2020</t>
  </si>
  <si>
    <t>Hacienda Pública / Patrimonio Neto Final 2020</t>
  </si>
  <si>
    <t>Variaciones de la Hacienda Pública / Patrimonio Generado Neto 2020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</si>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</sst>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Exo 2"/>
      <charset val="1"/>
    </font>
    <font>
      <b/>
      <sz val="9"/>
      <color indexed="8"/>
      <name val="Calibri"/>
      <family val="2"/>
      <scheme val="minor"/>
    </font>
    <font>
      <sz val="12"/>
      <color indexed="8"/>
      <name val="Exo 2"/>
      <charset val="1"/>
    </font>
    <font>
      <sz val="10"/>
      <color indexed="8"/>
      <name val="Exo 2"/>
      <charset val="1"/>
    </font>
    <font>
      <b/>
      <sz val="11"/>
      <color indexed="8"/>
      <name val="Exo 2"/>
    </font>
    <font>
      <b/>
      <sz val="10"/>
      <color indexed="8"/>
      <name val="Exo 2"/>
    </font>
    <font>
      <b/>
      <sz val="12"/>
      <color indexed="8"/>
      <name val="Exo 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7" xfId="0" applyBorder="1" applyAlignment="1">
      <alignment vertical="top"/>
    </xf>
    <xf numFmtId="0" fontId="4" fillId="0" borderId="17" xfId="0" applyFont="1" applyBorder="1" applyAlignment="1">
      <alignment vertical="top" wrapText="1" readingOrder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6" fillId="2" borderId="8" xfId="0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 horizontal="left" vertical="top" wrapText="1" readingOrder="1"/>
    </xf>
    <xf numFmtId="44" fontId="10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43" fontId="0" fillId="0" borderId="0" xfId="1" applyFont="1" applyFill="1"/>
    <xf numFmtId="43" fontId="3" fillId="0" borderId="0" xfId="0" applyNumberFormat="1" applyFont="1" applyFill="1" applyBorder="1" applyAlignment="1">
      <alignment horizontal="left" vertical="top" wrapText="1" readingOrder="1"/>
    </xf>
    <xf numFmtId="4" fontId="8" fillId="0" borderId="18" xfId="2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20" xfId="1" applyNumberFormat="1" applyFont="1" applyFill="1" applyBorder="1" applyAlignment="1">
      <alignment horizontal="right" vertical="center"/>
    </xf>
    <xf numFmtId="4" fontId="9" fillId="0" borderId="10" xfId="2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20" xfId="1" applyNumberFormat="1" applyFont="1" applyFill="1" applyBorder="1" applyAlignment="1">
      <alignment horizontal="right" vertical="center"/>
    </xf>
    <xf numFmtId="4" fontId="8" fillId="0" borderId="10" xfId="2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8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" fontId="8" fillId="0" borderId="18" xfId="1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/>
    </xf>
    <xf numFmtId="4" fontId="9" fillId="0" borderId="18" xfId="2" applyNumberFormat="1" applyFont="1" applyFill="1" applyBorder="1" applyAlignment="1">
      <alignment horizontal="right" vertical="center" wrapText="1"/>
    </xf>
    <xf numFmtId="4" fontId="9" fillId="0" borderId="18" xfId="1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 wrapText="1"/>
    </xf>
    <xf numFmtId="4" fontId="9" fillId="0" borderId="18" xfId="1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justify" vertical="center"/>
    </xf>
    <xf numFmtId="0" fontId="9" fillId="0" borderId="19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left" vertical="center"/>
    </xf>
    <xf numFmtId="0" fontId="0" fillId="0" borderId="0" xfId="0" applyFill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/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13" xfId="2" applyNumberFormat="1" applyFont="1" applyFill="1" applyBorder="1" applyAlignment="1">
      <alignment horizontal="right" vertical="center" wrapText="1"/>
    </xf>
    <xf numFmtId="4" fontId="9" fillId="0" borderId="12" xfId="2" applyNumberFormat="1" applyFont="1" applyFill="1" applyBorder="1" applyAlignment="1">
      <alignment horizontal="right" vertical="center" wrapText="1"/>
    </xf>
    <xf numFmtId="4" fontId="9" fillId="0" borderId="13" xfId="1" applyNumberFormat="1" applyFont="1" applyFill="1" applyBorder="1" applyAlignment="1">
      <alignment horizontal="right" vertical="center"/>
    </xf>
    <xf numFmtId="43" fontId="12" fillId="0" borderId="0" xfId="0" applyNumberFormat="1" applyFont="1" applyBorder="1" applyAlignment="1">
      <alignment horizontal="left" vertical="top" wrapText="1" readingOrder="1"/>
    </xf>
    <xf numFmtId="43" fontId="13" fillId="7" borderId="0" xfId="0" applyNumberFormat="1" applyFont="1" applyFill="1" applyBorder="1" applyAlignment="1">
      <alignment horizontal="left" vertical="top" wrapText="1" readingOrder="1"/>
    </xf>
    <xf numFmtId="43" fontId="13" fillId="5" borderId="0" xfId="0" applyNumberFormat="1" applyFont="1" applyFill="1" applyBorder="1" applyAlignment="1">
      <alignment horizontal="left" vertical="top" wrapText="1" readingOrder="1"/>
    </xf>
    <xf numFmtId="43" fontId="13" fillId="6" borderId="0" xfId="0" applyNumberFormat="1" applyFont="1" applyFill="1" applyBorder="1" applyAlignment="1">
      <alignment horizontal="left" vertical="top" wrapText="1" readingOrder="1"/>
    </xf>
    <xf numFmtId="43" fontId="12" fillId="3" borderId="0" xfId="0" applyNumberFormat="1" applyFont="1" applyFill="1" applyBorder="1" applyAlignment="1">
      <alignment horizontal="left" vertical="top" wrapText="1" readingOrder="1"/>
    </xf>
    <xf numFmtId="0" fontId="14" fillId="3" borderId="0" xfId="0" applyFont="1" applyFill="1" applyBorder="1" applyAlignment="1">
      <alignment horizontal="right" vertical="top"/>
    </xf>
    <xf numFmtId="0" fontId="15" fillId="4" borderId="0" xfId="0" applyFont="1" applyFill="1" applyBorder="1" applyAlignment="1">
      <alignment horizontal="right" vertical="top"/>
    </xf>
    <xf numFmtId="164" fontId="16" fillId="4" borderId="0" xfId="0" applyNumberFormat="1" applyFont="1" applyFill="1" applyBorder="1" applyAlignment="1">
      <alignment horizontal="left" vertical="top" wrapText="1" readingOrder="1"/>
    </xf>
    <xf numFmtId="44" fontId="0" fillId="0" borderId="0" xfId="2" applyFont="1" applyAlignment="1">
      <alignment vertical="top"/>
    </xf>
    <xf numFmtId="43" fontId="7" fillId="0" borderId="21" xfId="0" applyNumberFormat="1" applyFont="1" applyFill="1" applyBorder="1" applyAlignment="1">
      <alignment horizontal="center" vertical="center" wrapText="1"/>
    </xf>
    <xf numFmtId="43" fontId="7" fillId="0" borderId="2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48</xdr:row>
      <xdr:rowOff>161441</xdr:rowOff>
    </xdr:from>
    <xdr:to>
      <xdr:col>1</xdr:col>
      <xdr:colOff>387458</xdr:colOff>
      <xdr:row>49</xdr:row>
      <xdr:rowOff>0</xdr:rowOff>
    </xdr:to>
    <xdr:cxnSp macro="">
      <xdr:nvCxnSpPr>
        <xdr:cNvPr id="2" name="1 Conector recto"/>
        <xdr:cNvCxnSpPr/>
      </xdr:nvCxnSpPr>
      <xdr:spPr>
        <a:xfrm>
          <a:off x="419746" y="11105666"/>
          <a:ext cx="28633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view="pageBreakPreview" zoomScale="89" zoomScaleNormal="100" zoomScaleSheetLayoutView="89" workbookViewId="0">
      <selection activeCell="F59" sqref="F59:G59"/>
    </sheetView>
  </sheetViews>
  <sheetFormatPr baseColWidth="10" defaultRowHeight="15"/>
  <cols>
    <col min="1" max="1" width="43.42578125" style="64" customWidth="1"/>
    <col min="2" max="2" width="16.5703125" bestFit="1" customWidth="1"/>
    <col min="3" max="3" width="22" bestFit="1" customWidth="1"/>
    <col min="4" max="4" width="19.140625" bestFit="1" customWidth="1"/>
    <col min="5" max="6" width="20.5703125" bestFit="1" customWidth="1"/>
  </cols>
  <sheetData>
    <row r="1" spans="1:6">
      <c r="A1" s="81" t="s">
        <v>17</v>
      </c>
      <c r="B1" s="82"/>
      <c r="C1" s="82"/>
      <c r="D1" s="82"/>
      <c r="E1" s="82"/>
      <c r="F1" s="83"/>
    </row>
    <row r="2" spans="1:6">
      <c r="A2" s="84" t="s">
        <v>16</v>
      </c>
      <c r="B2" s="85"/>
      <c r="C2" s="85"/>
      <c r="D2" s="85"/>
      <c r="E2" s="85"/>
      <c r="F2" s="86"/>
    </row>
    <row r="3" spans="1:6">
      <c r="A3" s="84" t="s">
        <v>24</v>
      </c>
      <c r="B3" s="85"/>
      <c r="C3" s="85"/>
      <c r="D3" s="85"/>
      <c r="E3" s="85"/>
      <c r="F3" s="86"/>
    </row>
    <row r="4" spans="1:6" ht="15.75" thickBot="1">
      <c r="A4" s="87" t="s">
        <v>32</v>
      </c>
      <c r="B4" s="88"/>
      <c r="C4" s="88"/>
      <c r="D4" s="88"/>
      <c r="E4" s="88"/>
      <c r="F4" s="89"/>
    </row>
    <row r="5" spans="1:6" ht="45.75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20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3" customFormat="1" ht="25.5">
      <c r="A7" s="52" t="s">
        <v>25</v>
      </c>
      <c r="B7" s="26">
        <f>SUM(B8:B10)</f>
        <v>67215988.340000004</v>
      </c>
      <c r="C7" s="27"/>
      <c r="D7" s="27"/>
      <c r="E7" s="28"/>
      <c r="F7" s="29">
        <f>SUM(B7:E7)</f>
        <v>67215988.340000004</v>
      </c>
    </row>
    <row r="8" spans="1:6" s="3" customFormat="1">
      <c r="A8" s="53" t="s">
        <v>6</v>
      </c>
      <c r="B8" s="30">
        <v>66903962.390000001</v>
      </c>
      <c r="C8" s="31"/>
      <c r="D8" s="31"/>
      <c r="E8" s="32"/>
      <c r="F8" s="33">
        <f t="shared" ref="F8:F10" si="0">SUM(B8:E8)</f>
        <v>66903962.390000001</v>
      </c>
    </row>
    <row r="9" spans="1:6" s="3" customFormat="1">
      <c r="A9" s="53" t="s">
        <v>7</v>
      </c>
      <c r="B9" s="34"/>
      <c r="C9" s="31"/>
      <c r="D9" s="31"/>
      <c r="E9" s="32"/>
      <c r="F9" s="33">
        <f t="shared" si="0"/>
        <v>0</v>
      </c>
    </row>
    <row r="10" spans="1:6" s="3" customFormat="1" ht="26.25" customHeight="1">
      <c r="A10" s="53" t="s">
        <v>8</v>
      </c>
      <c r="B10" s="30">
        <v>312025.95</v>
      </c>
      <c r="C10" s="31"/>
      <c r="D10" s="31"/>
      <c r="E10" s="32"/>
      <c r="F10" s="33">
        <f t="shared" si="0"/>
        <v>312025.95</v>
      </c>
    </row>
    <row r="11" spans="1:6" s="3" customFormat="1">
      <c r="A11" s="54"/>
      <c r="B11" s="35"/>
      <c r="C11" s="35"/>
      <c r="D11" s="35"/>
      <c r="E11" s="36"/>
      <c r="F11" s="37"/>
    </row>
    <row r="12" spans="1:6" s="3" customFormat="1">
      <c r="A12" s="52" t="s">
        <v>26</v>
      </c>
      <c r="B12" s="27"/>
      <c r="C12" s="38">
        <f>SUM(C13:C17)</f>
        <v>5178423689.6099997</v>
      </c>
      <c r="D12" s="38">
        <f>SUM(D13)</f>
        <v>492187110.57999998</v>
      </c>
      <c r="E12" s="28"/>
      <c r="F12" s="29">
        <f>SUM(B12:E12)</f>
        <v>5670610800.1899996</v>
      </c>
    </row>
    <row r="13" spans="1:6" s="3" customFormat="1">
      <c r="A13" s="53" t="s">
        <v>9</v>
      </c>
      <c r="B13" s="31"/>
      <c r="C13" s="31"/>
      <c r="D13" s="35">
        <v>492187110.57999998</v>
      </c>
      <c r="E13" s="32"/>
      <c r="F13" s="33">
        <f t="shared" ref="F13:F17" si="1">SUM(B13:E13)</f>
        <v>492187110.57999998</v>
      </c>
    </row>
    <row r="14" spans="1:6" s="3" customFormat="1">
      <c r="A14" s="53" t="s">
        <v>10</v>
      </c>
      <c r="B14" s="31"/>
      <c r="C14" s="39">
        <v>962399461.69000006</v>
      </c>
      <c r="D14" s="31"/>
      <c r="E14" s="32"/>
      <c r="F14" s="33">
        <f t="shared" si="1"/>
        <v>962399461.69000006</v>
      </c>
    </row>
    <row r="15" spans="1:6" s="3" customFormat="1">
      <c r="A15" s="53" t="s">
        <v>11</v>
      </c>
      <c r="B15" s="31"/>
      <c r="C15" s="39">
        <v>4218503387.2199998</v>
      </c>
      <c r="D15" s="31"/>
      <c r="E15" s="32"/>
      <c r="F15" s="33">
        <f t="shared" si="1"/>
        <v>4218503387.2199998</v>
      </c>
    </row>
    <row r="16" spans="1:6" s="3" customFormat="1">
      <c r="A16" s="53" t="s">
        <v>12</v>
      </c>
      <c r="B16" s="31"/>
      <c r="C16" s="39">
        <v>503305.86</v>
      </c>
      <c r="D16" s="31"/>
      <c r="E16" s="32"/>
      <c r="F16" s="33">
        <f t="shared" si="1"/>
        <v>503305.86</v>
      </c>
    </row>
    <row r="17" spans="1:6" s="3" customFormat="1" ht="25.5">
      <c r="A17" s="53" t="s">
        <v>13</v>
      </c>
      <c r="B17" s="31"/>
      <c r="C17" s="39">
        <v>-2982465.16</v>
      </c>
      <c r="D17" s="31"/>
      <c r="E17" s="32"/>
      <c r="F17" s="33">
        <f t="shared" si="1"/>
        <v>-2982465.16</v>
      </c>
    </row>
    <row r="18" spans="1:6" s="3" customFormat="1">
      <c r="A18" s="54"/>
      <c r="B18" s="35"/>
      <c r="C18" s="35"/>
      <c r="D18" s="35"/>
      <c r="E18" s="36"/>
      <c r="F18" s="37"/>
    </row>
    <row r="19" spans="1:6" s="3" customFormat="1" ht="25.5">
      <c r="A19" s="52" t="s">
        <v>27</v>
      </c>
      <c r="B19" s="27"/>
      <c r="C19" s="27"/>
      <c r="D19" s="27"/>
      <c r="E19" s="40">
        <f>SUM(E20:E21)</f>
        <v>-2168861956.46</v>
      </c>
      <c r="F19" s="29">
        <f>SUM(B19:E19)</f>
        <v>-2168861956.46</v>
      </c>
    </row>
    <row r="20" spans="1:6" s="3" customFormat="1">
      <c r="A20" s="53" t="s">
        <v>14</v>
      </c>
      <c r="B20" s="35"/>
      <c r="C20" s="35"/>
      <c r="D20" s="35"/>
      <c r="E20" s="39">
        <v>20580921.370000001</v>
      </c>
      <c r="F20" s="33">
        <f t="shared" ref="F20:F21" si="2">SUM(B20:E20)</f>
        <v>20580921.370000001</v>
      </c>
    </row>
    <row r="21" spans="1:6" s="3" customFormat="1" ht="24.75" customHeight="1">
      <c r="A21" s="53" t="s">
        <v>15</v>
      </c>
      <c r="B21" s="35"/>
      <c r="C21" s="35"/>
      <c r="D21" s="35"/>
      <c r="E21" s="39">
        <v>-2189442877.8299999</v>
      </c>
      <c r="F21" s="33">
        <f t="shared" si="2"/>
        <v>-2189442877.8299999</v>
      </c>
    </row>
    <row r="22" spans="1:6" s="3" customFormat="1">
      <c r="A22" s="54"/>
      <c r="B22" s="35"/>
      <c r="C22" s="35"/>
      <c r="D22" s="35"/>
      <c r="E22" s="36"/>
      <c r="F22" s="37"/>
    </row>
    <row r="23" spans="1:6" s="3" customFormat="1">
      <c r="A23" s="55" t="s">
        <v>23</v>
      </c>
      <c r="B23" s="26">
        <f>B7+B12+B19</f>
        <v>67215988.340000004</v>
      </c>
      <c r="C23" s="27">
        <f>C7+C12+C19</f>
        <v>5178423689.6099997</v>
      </c>
      <c r="D23" s="27">
        <f>D7+D12+D19</f>
        <v>492187110.57999998</v>
      </c>
      <c r="E23" s="27">
        <f>E7+E12+E19</f>
        <v>-2168861956.46</v>
      </c>
      <c r="F23" s="41">
        <f>SUM(B23:E23)</f>
        <v>3568964832.0699997</v>
      </c>
    </row>
    <row r="24" spans="1:6" s="3" customFormat="1">
      <c r="A24" s="54"/>
      <c r="B24" s="35"/>
      <c r="C24" s="35"/>
      <c r="D24" s="35"/>
      <c r="E24" s="36"/>
      <c r="F24" s="37"/>
    </row>
    <row r="25" spans="1:6" s="3" customFormat="1" ht="25.5">
      <c r="A25" s="52" t="s">
        <v>28</v>
      </c>
      <c r="B25" s="26">
        <f>SUM(B26:B28)</f>
        <v>-194077.66</v>
      </c>
      <c r="C25" s="27"/>
      <c r="D25" s="27"/>
      <c r="E25" s="28"/>
      <c r="F25" s="29">
        <f>SUM(B25:E25)</f>
        <v>-194077.66</v>
      </c>
    </row>
    <row r="26" spans="1:6" s="3" customFormat="1">
      <c r="A26" s="56" t="s">
        <v>6</v>
      </c>
      <c r="B26" s="30">
        <v>-194077.66</v>
      </c>
      <c r="C26" s="42"/>
      <c r="D26" s="42"/>
      <c r="E26" s="43"/>
      <c r="F26" s="33">
        <f t="shared" ref="F26:F27" si="3">SUM(B26:E26)</f>
        <v>-194077.66</v>
      </c>
    </row>
    <row r="27" spans="1:6" s="3" customFormat="1">
      <c r="A27" s="57" t="s">
        <v>7</v>
      </c>
      <c r="B27" s="27"/>
      <c r="C27" s="44"/>
      <c r="D27" s="44"/>
      <c r="E27" s="45"/>
      <c r="F27" s="33">
        <f t="shared" si="3"/>
        <v>0</v>
      </c>
    </row>
    <row r="28" spans="1:6" s="3" customFormat="1" ht="27.75" customHeight="1">
      <c r="A28" s="57" t="s">
        <v>8</v>
      </c>
      <c r="B28" s="39">
        <v>0</v>
      </c>
      <c r="C28" s="44"/>
      <c r="D28" s="44"/>
      <c r="E28" s="45"/>
      <c r="F28" s="33">
        <f>SUM(B28:E28)</f>
        <v>0</v>
      </c>
    </row>
    <row r="29" spans="1:6" s="3" customFormat="1">
      <c r="A29" s="52"/>
      <c r="B29" s="27"/>
      <c r="C29" s="27"/>
      <c r="D29" s="27"/>
      <c r="E29" s="28"/>
      <c r="F29" s="41"/>
    </row>
    <row r="30" spans="1:6" s="3" customFormat="1" ht="25.5">
      <c r="A30" s="52" t="s">
        <v>31</v>
      </c>
      <c r="B30" s="27"/>
      <c r="C30" s="38">
        <f>SUM(C31:C35)</f>
        <v>226018646.25</v>
      </c>
      <c r="D30" s="38">
        <f>SUM(D31:D35)</f>
        <v>1167408096.26</v>
      </c>
      <c r="E30" s="28"/>
      <c r="F30" s="29">
        <f>SUM(B30:E30)</f>
        <v>1393426742.51</v>
      </c>
    </row>
    <row r="31" spans="1:6" s="3" customFormat="1">
      <c r="A31" s="57" t="s">
        <v>9</v>
      </c>
      <c r="B31" s="44"/>
      <c r="C31" s="44"/>
      <c r="D31" s="46">
        <v>108188272.27</v>
      </c>
      <c r="E31" s="45"/>
      <c r="F31" s="33">
        <f>SUM(B31:E31)</f>
        <v>108188272.27</v>
      </c>
    </row>
    <row r="32" spans="1:6" s="3" customFormat="1">
      <c r="A32" s="57" t="s">
        <v>10</v>
      </c>
      <c r="B32" s="44"/>
      <c r="C32" s="47">
        <v>226018646.25</v>
      </c>
      <c r="D32" s="26">
        <v>-492187110.57999998</v>
      </c>
      <c r="E32" s="45"/>
      <c r="F32" s="33">
        <f t="shared" ref="F32:F35" si="4">SUM(B32:E32)</f>
        <v>-266168464.32999998</v>
      </c>
    </row>
    <row r="33" spans="1:23" s="3" customFormat="1">
      <c r="A33" s="57" t="s">
        <v>11</v>
      </c>
      <c r="B33" s="44"/>
      <c r="C33" s="44"/>
      <c r="D33" s="46">
        <v>1551914914.79</v>
      </c>
      <c r="E33" s="45"/>
      <c r="F33" s="33">
        <f t="shared" si="4"/>
        <v>1551914914.79</v>
      </c>
    </row>
    <row r="34" spans="1:23" s="3" customFormat="1">
      <c r="A34" s="58" t="s">
        <v>12</v>
      </c>
      <c r="B34" s="48"/>
      <c r="C34" s="48"/>
      <c r="D34" s="67">
        <v>0</v>
      </c>
      <c r="E34" s="49"/>
      <c r="F34" s="33">
        <f t="shared" si="4"/>
        <v>0</v>
      </c>
    </row>
    <row r="35" spans="1:23" s="3" customFormat="1" ht="25.5">
      <c r="A35" s="58" t="s">
        <v>13</v>
      </c>
      <c r="B35" s="48"/>
      <c r="C35" s="65"/>
      <c r="D35" s="68">
        <v>-507980.22</v>
      </c>
      <c r="E35" s="66"/>
      <c r="F35" s="69">
        <f t="shared" si="4"/>
        <v>-507980.22</v>
      </c>
    </row>
    <row r="36" spans="1:23" s="3" customFormat="1" ht="38.25">
      <c r="A36" s="59" t="s">
        <v>29</v>
      </c>
      <c r="B36" s="50"/>
      <c r="C36" s="50"/>
      <c r="D36" s="50"/>
      <c r="E36" s="40">
        <f>SUM(E37:E38)</f>
        <v>-769365654.38</v>
      </c>
      <c r="F36" s="29">
        <f>SUM(B36:E36)</f>
        <v>-769365654.38</v>
      </c>
    </row>
    <row r="37" spans="1:23" s="3" customFormat="1">
      <c r="A37" s="57" t="s">
        <v>14</v>
      </c>
      <c r="B37" s="27"/>
      <c r="C37" s="27"/>
      <c r="D37" s="27"/>
      <c r="E37" s="47"/>
      <c r="F37" s="33"/>
    </row>
    <row r="38" spans="1:23" s="3" customFormat="1" ht="24" customHeight="1">
      <c r="A38" s="57" t="s">
        <v>15</v>
      </c>
      <c r="B38" s="27"/>
      <c r="C38" s="27"/>
      <c r="D38" s="27"/>
      <c r="E38" s="51">
        <v>-769365654.38</v>
      </c>
      <c r="F38" s="33">
        <f t="shared" ref="F38" si="5">SUM(B38:E38)</f>
        <v>-769365654.38</v>
      </c>
    </row>
    <row r="39" spans="1:23" s="3" customFormat="1">
      <c r="A39" s="52"/>
      <c r="B39" s="27"/>
      <c r="C39" s="27"/>
      <c r="D39" s="27"/>
      <c r="E39" s="28"/>
      <c r="F39" s="41"/>
    </row>
    <row r="40" spans="1:23" s="3" customFormat="1" ht="15.75" thickBot="1">
      <c r="A40" s="60" t="s">
        <v>30</v>
      </c>
      <c r="B40" s="79">
        <f>B23+B25+B30+B36</f>
        <v>67021910.680000007</v>
      </c>
      <c r="C40" s="79">
        <f>C23+C25+C30+C36</f>
        <v>5404442335.8599997</v>
      </c>
      <c r="D40" s="79">
        <f>D23+D25+D30+D36</f>
        <v>1659595206.8399999</v>
      </c>
      <c r="E40" s="79">
        <f>E23+E25+E30+E36</f>
        <v>-2938227610.8400002</v>
      </c>
      <c r="F40" s="80">
        <f>SUM(B40:E40)</f>
        <v>4192831842.54</v>
      </c>
    </row>
    <row r="41" spans="1:23">
      <c r="A41" s="61"/>
      <c r="B41" s="3"/>
      <c r="C41" s="3"/>
      <c r="D41" s="3"/>
      <c r="E41" s="3"/>
      <c r="F41" s="24"/>
    </row>
    <row r="42" spans="1:23" s="4" customFormat="1">
      <c r="A42" s="90" t="s">
        <v>18</v>
      </c>
      <c r="B42" s="90"/>
      <c r="C42" s="90"/>
      <c r="D42" s="90"/>
      <c r="E42" s="90"/>
      <c r="F42" s="9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>
      <c r="A43" s="62"/>
      <c r="B43" s="23"/>
      <c r="C43" s="23"/>
      <c r="D43" s="23"/>
      <c r="E43" s="23"/>
      <c r="F43" s="25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>
      <c r="C44" s="78"/>
      <c r="D44" s="7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>
      <c r="A46" s="63"/>
      <c r="B46" s="18"/>
      <c r="C46" s="22"/>
      <c r="D46" s="19"/>
      <c r="E46" s="19"/>
      <c r="F46" s="1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>
      <c r="A47" s="63"/>
      <c r="B47" s="19"/>
      <c r="C47" s="21"/>
      <c r="D47" s="21"/>
      <c r="E47" s="19"/>
      <c r="F47" s="1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"/>
      <c r="T47" s="5"/>
      <c r="U47" s="5"/>
      <c r="V47" s="5"/>
      <c r="W47" s="5"/>
    </row>
    <row r="48" spans="1:23" s="4" customFormat="1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4" customFormat="1" ht="13.5" customHeight="1">
      <c r="A49" s="5"/>
      <c r="B49" s="5"/>
      <c r="C49" s="5"/>
      <c r="D49" s="10"/>
      <c r="E49" s="10"/>
      <c r="F49" s="11"/>
      <c r="G49" s="9"/>
      <c r="H49" s="9"/>
      <c r="I49" s="9"/>
      <c r="J49" s="9"/>
      <c r="K49" s="9"/>
      <c r="L49" s="9"/>
      <c r="M49" s="9"/>
      <c r="N49" s="5"/>
      <c r="O49" s="5"/>
      <c r="P49" s="91"/>
      <c r="Q49" s="91"/>
      <c r="R49" s="91"/>
      <c r="S49" s="91"/>
      <c r="T49" s="91"/>
      <c r="U49" s="91"/>
      <c r="V49" s="91"/>
      <c r="W49" s="91"/>
    </row>
    <row r="50" spans="1:23" s="4" customFormat="1" ht="10.5" customHeight="1">
      <c r="A50" s="92" t="s">
        <v>19</v>
      </c>
      <c r="B50" s="92"/>
      <c r="C50" s="5"/>
      <c r="D50" s="93" t="s">
        <v>20</v>
      </c>
      <c r="E50" s="93"/>
      <c r="F50" s="93"/>
      <c r="G50" s="9"/>
      <c r="H50" s="9"/>
      <c r="I50" s="9"/>
      <c r="J50" s="9"/>
      <c r="K50" s="9"/>
      <c r="L50" s="9"/>
      <c r="M50" s="9"/>
      <c r="N50" s="5"/>
      <c r="O50" s="5"/>
      <c r="P50" s="91"/>
      <c r="Q50" s="91"/>
      <c r="R50" s="91"/>
      <c r="S50" s="91"/>
      <c r="T50" s="91"/>
      <c r="U50" s="91"/>
      <c r="V50" s="91"/>
      <c r="W50" s="91"/>
    </row>
    <row r="51" spans="1:23">
      <c r="A51" s="92" t="s">
        <v>22</v>
      </c>
      <c r="B51" s="92"/>
      <c r="C51" s="7"/>
      <c r="D51" s="92" t="s">
        <v>21</v>
      </c>
      <c r="E51" s="92"/>
      <c r="F51" s="92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>
      <c r="F52" s="1"/>
    </row>
    <row r="53" spans="1:23">
      <c r="F53" s="2"/>
    </row>
    <row r="55" spans="1:23">
      <c r="A55" s="75"/>
      <c r="B55" s="72"/>
      <c r="C55" s="71"/>
      <c r="D55" s="70"/>
      <c r="E55" s="73"/>
      <c r="F55" s="74"/>
    </row>
    <row r="56" spans="1:23" ht="15.75">
      <c r="A56" s="76"/>
      <c r="B56" s="77"/>
      <c r="C56" s="77"/>
      <c r="D56" s="77"/>
      <c r="E56" s="77"/>
      <c r="F56" s="77"/>
    </row>
  </sheetData>
  <mergeCells count="10">
    <mergeCell ref="P49:W50"/>
    <mergeCell ref="A50:B50"/>
    <mergeCell ref="D50:F50"/>
    <mergeCell ref="A51:B51"/>
    <mergeCell ref="D51:F51"/>
    <mergeCell ref="A1:F1"/>
    <mergeCell ref="A2:F2"/>
    <mergeCell ref="A3:F3"/>
    <mergeCell ref="A4:F4"/>
    <mergeCell ref="A42:F42"/>
  </mergeCells>
  <printOptions horizontalCentered="1"/>
  <pageMargins left="0.70866141732283472" right="0.70866141732283472" top="0.55118110236220474" bottom="0.74803149606299213" header="0.31496062992125984" footer="0.31496062992125984"/>
  <pageSetup scale="63" orientation="portrait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VARIACION</vt:lpstr>
      <vt:lpstr>'ESTADO DE VARIACION'!Área_de_impresión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2021-03-19T19:36:24Z</cp:lastPrinted>
  <dcterms:created xsi:type="dcterms:W3CDTF">2018-02-08T21:10:50Z</dcterms:created>
  <dcterms:modified xsi:type="dcterms:W3CDTF">2021-04-08T20:13:27Z</dcterms:modified>
</cp:coreProperties>
</file>