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1170" windowWidth="19320" windowHeight="7215" activeTab="0"/>
  </bookViews>
  <sheets>
    <sheet name="FLUJO" sheetId="1" r:id="rId1"/>
  </sheets>
  <definedNames>
    <definedName name="_xlnm.Print_Area" localSheetId="0">'FLUJO'!$B$1:$E$65</definedName>
    <definedName name="_xlnm.Print_Titles" localSheetId="0">'FLUJO'!$1:$2</definedName>
  </definedNames>
  <calcPr fullCalcOnLoad="1"/>
</workbook>
</file>

<file path=xl/sharedStrings.xml><?xml version="1.0" encoding="utf-8"?>
<sst xmlns="http://schemas.openxmlformats.org/spreadsheetml/2006/main" count="62" uniqueCount="54">
  <si>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</si>
  <si>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</si>
  <si>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</si>
  <si>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</si>
  <si>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</si>
  <si>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</si>
  <si>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</si>
  <si>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</si>
  <si>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</si>
  <si>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</si>
  <si>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</si>
  <si>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</si>
  <si>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</si>
  <si>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</si>
  <si>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</si>
  <si>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</si>
  <si>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</si>
  <si>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</si>
  <si>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</si>
  <si>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</si>
  <si>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</si>
  <si>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</si>
  <si>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</si>
  <si>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</si>
  <si>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</si>
  <si>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 (1)</t>
  </si>
  <si>
    <t>Efectivo y Equivalentes al Efectivo al Final del Ejercicio (1)</t>
  </si>
  <si>
    <t>Otras Aplicaciones de Operación</t>
  </si>
  <si>
    <t>Bajo protesta de decir la verdad declaramos que los Estados Financieros y sus Notas son razonablemente correctos y responsabilidad del emisor.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</si>
  <si>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</si>
  <si>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</si>
  <si>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</si>
  <si>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</si>
  <si>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</si>
  <si>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</si>
  <si>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</si>
  <si>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</si>
  <si>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</si>
  <si>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</si>
  <si>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</si>
  <si>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</si>
  <si>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</si>
  <si>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</si>
  <si>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</si>
  <si>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</si>
  <si>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</si>
  <si>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</si>
  <si>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</si>
  <si>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</si>
  <si>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LIC. LAURA CRISTINA MUÑOZ MOLINA</t>
  </si>
  <si>
    <t>DIRECTORA DE FINANZAS Y TESORERA MUNICIPAL</t>
  </si>
  <si>
    <t>LIC. RENÁN ALBERTO BARRERA CONCHA</t>
  </si>
  <si>
    <t>PRESIDENTE MUNICIPAL</t>
  </si>
  <si>
    <t xml:space="preserve">MUNICIPIO DE MÉRIDA YUCATÁN
ESTADO DE FLUJO DE EFECTIVO 
 DEL 1 DE ENERO AL 31 DE DICIEMBRE DE 2020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</si>
</sst>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8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7"/>
      <color indexed="8"/>
      <name val="Exo 2"/>
      <family val="0"/>
    </font>
    <font>
      <b/>
      <sz val="8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 style="thin"/>
      <top style="thin"/>
      <bottom/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2">
    <xf numFmtId="0" fontId="1" fillId="0" borderId="0" xfId="0" applyFont="1" applyFill="1" applyBorder="1" applyAlignment="1">
      <alignment/>
    </xf>
    <xf numFmtId="164" fontId="44" fillId="0" borderId="10" xfId="0" applyNumberFormat="1" applyFont="1" applyFill="1" applyBorder="1" applyAlignment="1">
      <alignment horizontal="right" vertical="top" wrapText="1" readingOrder="1"/>
    </xf>
    <xf numFmtId="164" fontId="45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7" applyFont="1" applyFill="1" applyAlignment="1">
      <alignment vertical="top" wrapText="1" readingOrder="1"/>
    </xf>
    <xf numFmtId="0" fontId="26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0" fontId="26" fillId="0" borderId="0" xfId="0" applyFill="1" applyBorder="1" applyAlignment="1">
      <alignment vertical="top"/>
    </xf>
    <xf numFmtId="43" fontId="26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4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43" fontId="44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6" fillId="33" borderId="12" xfId="0" applyNumberFormat="1" applyFont="1" applyFill="1" applyBorder="1" applyAlignment="1">
      <alignment horizontal="right" vertical="top" wrapText="1" readingOrder="1"/>
    </xf>
    <xf numFmtId="0" fontId="46" fillId="34" borderId="13" xfId="0" applyNumberFormat="1" applyFont="1" applyFill="1" applyBorder="1" applyAlignment="1">
      <alignment horizontal="center" vertical="top" wrapText="1" readingOrder="1"/>
    </xf>
    <xf numFmtId="0" fontId="46" fillId="34" borderId="14" xfId="0" applyNumberFormat="1" applyFont="1" applyFill="1" applyBorder="1" applyAlignment="1">
      <alignment horizontal="right" vertical="top" wrapText="1" readingOrder="1"/>
    </xf>
    <xf numFmtId="0" fontId="1" fillId="34" borderId="14" xfId="0" applyFont="1" applyFill="1" applyBorder="1" applyAlignment="1">
      <alignment/>
    </xf>
    <xf numFmtId="0" fontId="46" fillId="34" borderId="15" xfId="0" applyNumberFormat="1" applyFont="1" applyFill="1" applyBorder="1" applyAlignment="1">
      <alignment horizontal="right" vertical="top" wrapText="1" readingOrder="1"/>
    </xf>
    <xf numFmtId="0" fontId="45" fillId="0" borderId="16" xfId="0" applyNumberFormat="1" applyFont="1" applyFill="1" applyBorder="1" applyAlignment="1">
      <alignment vertical="top" wrapText="1" readingOrder="1"/>
    </xf>
    <xf numFmtId="164" fontId="44" fillId="0" borderId="17" xfId="0" applyNumberFormat="1" applyFont="1" applyFill="1" applyBorder="1" applyAlignment="1">
      <alignment horizontal="right" vertical="top" wrapText="1" readingOrder="1"/>
    </xf>
    <xf numFmtId="164" fontId="45" fillId="0" borderId="17" xfId="0" applyNumberFormat="1" applyFont="1" applyFill="1" applyBorder="1" applyAlignment="1">
      <alignment horizontal="right" vertical="top" wrapText="1" readingOrder="1"/>
    </xf>
    <xf numFmtId="0" fontId="44" fillId="0" borderId="16" xfId="0" applyNumberFormat="1" applyFont="1" applyFill="1" applyBorder="1" applyAlignment="1">
      <alignment vertical="top" wrapText="1" readingOrder="1"/>
    </xf>
    <xf numFmtId="0" fontId="46" fillId="33" borderId="18" xfId="0" applyNumberFormat="1" applyFont="1" applyFill="1" applyBorder="1" applyAlignment="1">
      <alignment horizontal="center" vertical="top" wrapText="1" readingOrder="1"/>
    </xf>
    <xf numFmtId="0" fontId="46" fillId="33" borderId="19" xfId="0" applyNumberFormat="1" applyFont="1" applyFill="1" applyBorder="1" applyAlignment="1">
      <alignment horizontal="right" vertical="top" wrapText="1" readingOrder="1"/>
    </xf>
    <xf numFmtId="0" fontId="44" fillId="0" borderId="20" xfId="0" applyNumberFormat="1" applyFont="1" applyFill="1" applyBorder="1" applyAlignment="1">
      <alignment vertical="top" wrapText="1" readingOrder="1"/>
    </xf>
    <xf numFmtId="164" fontId="44" fillId="0" borderId="21" xfId="0" applyNumberFormat="1" applyFont="1" applyFill="1" applyBorder="1" applyAlignment="1">
      <alignment horizontal="right" vertical="top" wrapText="1" readingOrder="1"/>
    </xf>
    <xf numFmtId="164" fontId="44" fillId="0" borderId="22" xfId="0" applyNumberFormat="1" applyFont="1" applyFill="1" applyBorder="1" applyAlignment="1">
      <alignment horizontal="right" vertical="top" wrapText="1" readingOrder="1"/>
    </xf>
    <xf numFmtId="0" fontId="44" fillId="0" borderId="23" xfId="0" applyNumberFormat="1" applyFont="1" applyFill="1" applyBorder="1" applyAlignment="1">
      <alignment vertical="top" wrapText="1" readingOrder="1"/>
    </xf>
    <xf numFmtId="164" fontId="44" fillId="0" borderId="24" xfId="0" applyNumberFormat="1" applyFont="1" applyFill="1" applyBorder="1" applyAlignment="1">
      <alignment horizontal="right" vertical="top" wrapText="1" readingOrder="1"/>
    </xf>
    <xf numFmtId="164" fontId="44" fillId="0" borderId="25" xfId="0" applyNumberFormat="1" applyFont="1" applyFill="1" applyBorder="1" applyAlignment="1">
      <alignment horizontal="right" vertical="top" wrapText="1" readingOrder="1"/>
    </xf>
    <xf numFmtId="0" fontId="1" fillId="0" borderId="26" xfId="0" applyFont="1" applyFill="1" applyBorder="1" applyAlignment="1">
      <alignment/>
    </xf>
    <xf numFmtId="0" fontId="44" fillId="0" borderId="27" xfId="0" applyNumberFormat="1" applyFont="1" applyFill="1" applyBorder="1" applyAlignment="1">
      <alignment vertical="top" wrapText="1" readingOrder="1"/>
    </xf>
    <xf numFmtId="164" fontId="44" fillId="0" borderId="28" xfId="0" applyNumberFormat="1" applyFont="1" applyFill="1" applyBorder="1" applyAlignment="1">
      <alignment horizontal="right" vertical="top" wrapText="1" readingOrder="1"/>
    </xf>
    <xf numFmtId="167" fontId="4" fillId="0" borderId="0" xfId="54" applyNumberFormat="1">
      <alignment vertical="top"/>
      <protection/>
    </xf>
    <xf numFmtId="0" fontId="5" fillId="0" borderId="0" xfId="0" applyFont="1" applyFill="1" applyBorder="1" applyAlignment="1">
      <alignment/>
    </xf>
    <xf numFmtId="167" fontId="26" fillId="0" borderId="0" xfId="0" applyNumberFormat="1" applyAlignment="1">
      <alignment vertical="top"/>
    </xf>
    <xf numFmtId="167" fontId="1" fillId="0" borderId="0" xfId="0" applyNumberFormat="1" applyFont="1" applyFill="1" applyBorder="1" applyAlignment="1">
      <alignment/>
    </xf>
    <xf numFmtId="164" fontId="44" fillId="0" borderId="0" xfId="0" applyNumberFormat="1" applyFont="1" applyFill="1" applyBorder="1" applyAlignment="1">
      <alignment horizontal="right" vertical="top" wrapText="1" readingOrder="1"/>
    </xf>
    <xf numFmtId="0" fontId="46" fillId="0" borderId="29" xfId="0" applyNumberFormat="1" applyFont="1" applyFill="1" applyBorder="1" applyAlignment="1">
      <alignment horizontal="center" vertical="top" wrapText="1" readingOrder="1"/>
    </xf>
    <xf numFmtId="0" fontId="46" fillId="0" borderId="30" xfId="0" applyNumberFormat="1" applyFont="1" applyFill="1" applyBorder="1" applyAlignment="1">
      <alignment horizontal="right" vertical="top" wrapText="1" readingOrder="1"/>
    </xf>
    <xf numFmtId="0" fontId="46" fillId="0" borderId="31" xfId="0" applyNumberFormat="1" applyFont="1" applyFill="1" applyBorder="1" applyAlignment="1">
      <alignment horizontal="right" vertical="top" wrapText="1" readingOrder="1"/>
    </xf>
    <xf numFmtId="0" fontId="45" fillId="0" borderId="32" xfId="0" applyNumberFormat="1" applyFont="1" applyFill="1" applyBorder="1" applyAlignment="1">
      <alignment vertical="top" wrapText="1" readingOrder="1"/>
    </xf>
    <xf numFmtId="164" fontId="45" fillId="0" borderId="33" xfId="0" applyNumberFormat="1" applyFont="1" applyFill="1" applyBorder="1" applyAlignment="1">
      <alignment horizontal="right" vertical="top" wrapText="1" readingOrder="1"/>
    </xf>
    <xf numFmtId="164" fontId="45" fillId="0" borderId="34" xfId="0" applyNumberFormat="1" applyFont="1" applyFill="1" applyBorder="1" applyAlignment="1">
      <alignment horizontal="righ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0" fontId="2" fillId="0" borderId="28" xfId="0" applyFont="1" applyFill="1" applyBorder="1" applyAlignment="1">
      <alignment horizontal="left" vertical="top" wrapText="1" readingOrder="1"/>
    </xf>
    <xf numFmtId="166" fontId="2" fillId="0" borderId="28" xfId="0" applyNumberFormat="1" applyFont="1" applyFill="1" applyBorder="1" applyAlignment="1">
      <alignment horizontal="left" vertical="top" wrapText="1" readingOrder="1"/>
    </xf>
    <xf numFmtId="0" fontId="3" fillId="0" borderId="27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 readingOrder="1"/>
    </xf>
    <xf numFmtId="0" fontId="47" fillId="34" borderId="13" xfId="0" applyNumberFormat="1" applyFont="1" applyFill="1" applyBorder="1" applyAlignment="1">
      <alignment horizontal="center" vertical="top" wrapText="1" readingOrder="1"/>
    </xf>
    <xf numFmtId="0" fontId="47" fillId="34" borderId="14" xfId="0" applyNumberFormat="1" applyFont="1" applyFill="1" applyBorder="1" applyAlignment="1">
      <alignment horizontal="center" vertical="top" wrapText="1" readingOrder="1"/>
    </xf>
    <xf numFmtId="0" fontId="47" fillId="34" borderId="15" xfId="0" applyNumberFormat="1" applyFont="1" applyFill="1" applyBorder="1" applyAlignment="1">
      <alignment horizontal="center" vertical="top" wrapText="1" readingOrder="1"/>
    </xf>
    <xf numFmtId="0" fontId="3" fillId="0" borderId="11" xfId="0" applyFont="1" applyFill="1" applyBorder="1" applyAlignment="1">
      <alignment horizontal="center" vertical="top" wrapText="1" readingOrder="1"/>
    </xf>
    <xf numFmtId="0" fontId="3" fillId="0" borderId="36" xfId="0" applyFont="1" applyFill="1" applyBorder="1" applyAlignment="1">
      <alignment horizontal="center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28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43" fontId="2" fillId="0" borderId="0" xfId="47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886200" y="12944475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876300" y="12934950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="110" zoomScaleNormal="110" zoomScaleSheetLayoutView="115" workbookViewId="0" topLeftCell="A1">
      <selection activeCell="G8" sqref="G8"/>
    </sheetView>
  </sheetViews>
  <sheetFormatPr defaultColWidth="11.421875" defaultRowHeight="15"/>
  <cols>
    <col min="1" max="1" width="3.00390625" style="0" customWidth="1"/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1.421875" style="0" customWidth="1"/>
    <col min="7" max="7" width="13.7109375" style="0" bestFit="1" customWidth="1"/>
  </cols>
  <sheetData>
    <row r="1" spans="2:5" ht="42.75" customHeight="1">
      <c r="B1" s="51" t="s">
        <v>53</v>
      </c>
      <c r="C1" s="52"/>
      <c r="D1" s="52"/>
      <c r="E1" s="53"/>
    </row>
    <row r="2" spans="2:5" ht="12.75" customHeight="1">
      <c r="B2" s="16" t="s">
        <v>0</v>
      </c>
      <c r="C2" s="17">
        <v>2020</v>
      </c>
      <c r="D2" s="18"/>
      <c r="E2" s="19">
        <v>2019</v>
      </c>
    </row>
    <row r="3" spans="2:5" ht="6.75" customHeight="1">
      <c r="B3" s="40"/>
      <c r="C3" s="41"/>
      <c r="D3" s="32"/>
      <c r="E3" s="42"/>
    </row>
    <row r="4" spans="2:5" ht="15">
      <c r="B4" s="20" t="s">
        <v>48</v>
      </c>
      <c r="C4" s="1"/>
      <c r="E4" s="21"/>
    </row>
    <row r="5" spans="2:5" ht="15">
      <c r="B5" s="20" t="s">
        <v>1</v>
      </c>
      <c r="C5" s="2">
        <f>SUM(C6:C15)</f>
        <v>3493804309.31</v>
      </c>
      <c r="E5" s="22">
        <v>3835422946.12</v>
      </c>
    </row>
    <row r="6" spans="2:5" ht="15">
      <c r="B6" s="23" t="s">
        <v>2</v>
      </c>
      <c r="C6" s="1">
        <v>997167120.29</v>
      </c>
      <c r="E6" s="21">
        <v>1103150690.29</v>
      </c>
    </row>
    <row r="7" spans="2:5" ht="15">
      <c r="B7" s="23" t="s">
        <v>29</v>
      </c>
      <c r="C7" s="1">
        <v>0</v>
      </c>
      <c r="E7" s="21">
        <v>0</v>
      </c>
    </row>
    <row r="8" spans="2:5" ht="15">
      <c r="B8" s="23" t="s">
        <v>3</v>
      </c>
      <c r="C8" s="1">
        <v>0</v>
      </c>
      <c r="E8" s="21">
        <v>0</v>
      </c>
    </row>
    <row r="9" spans="2:5" ht="15">
      <c r="B9" s="23" t="s">
        <v>4</v>
      </c>
      <c r="C9" s="1">
        <v>187293346.45</v>
      </c>
      <c r="E9" s="21">
        <v>237328504.1</v>
      </c>
    </row>
    <row r="10" spans="2:5" ht="15">
      <c r="B10" s="23" t="s">
        <v>30</v>
      </c>
      <c r="C10" s="1">
        <v>42213509.86</v>
      </c>
      <c r="E10" s="21">
        <v>141845394.18</v>
      </c>
    </row>
    <row r="11" spans="2:5" ht="15">
      <c r="B11" s="23" t="s">
        <v>31</v>
      </c>
      <c r="C11" s="1">
        <v>5024893.9</v>
      </c>
      <c r="E11" s="21">
        <v>108545391.51</v>
      </c>
    </row>
    <row r="12" spans="2:5" ht="15">
      <c r="B12" s="23" t="s">
        <v>32</v>
      </c>
      <c r="C12" s="1">
        <v>0</v>
      </c>
      <c r="E12" s="21">
        <v>0</v>
      </c>
    </row>
    <row r="13" spans="2:5" ht="18">
      <c r="B13" s="23" t="s">
        <v>33</v>
      </c>
      <c r="C13" s="1">
        <v>2210571935.91</v>
      </c>
      <c r="E13" s="21">
        <v>2179274220.22</v>
      </c>
    </row>
    <row r="14" spans="2:5" ht="18">
      <c r="B14" s="23" t="s">
        <v>35</v>
      </c>
      <c r="C14" s="1">
        <v>0</v>
      </c>
      <c r="E14" s="21">
        <v>0</v>
      </c>
    </row>
    <row r="15" spans="2:5" ht="15">
      <c r="B15" s="23" t="s">
        <v>34</v>
      </c>
      <c r="C15" s="1">
        <v>51533502.9</v>
      </c>
      <c r="E15" s="21">
        <v>65278745.82</v>
      </c>
    </row>
    <row r="16" spans="2:5" ht="15">
      <c r="B16" s="20" t="s">
        <v>5</v>
      </c>
      <c r="C16" s="2">
        <f>SUM(C17:C32)</f>
        <v>3429242388.5299997</v>
      </c>
      <c r="E16" s="22">
        <v>3339036319.09</v>
      </c>
    </row>
    <row r="17" spans="2:5" ht="15">
      <c r="B17" s="23" t="s">
        <v>6</v>
      </c>
      <c r="C17" s="1">
        <v>1127065944.4</v>
      </c>
      <c r="E17" s="21">
        <v>1119845007.28</v>
      </c>
    </row>
    <row r="18" spans="2:5" ht="15">
      <c r="B18" s="23" t="s">
        <v>7</v>
      </c>
      <c r="C18" s="1">
        <v>241594527.55</v>
      </c>
      <c r="E18" s="21">
        <v>251017750.94</v>
      </c>
    </row>
    <row r="19" spans="2:5" ht="15">
      <c r="B19" s="23" t="s">
        <v>8</v>
      </c>
      <c r="C19" s="1">
        <v>1061697506.95</v>
      </c>
      <c r="E19" s="21">
        <v>1075150448.9</v>
      </c>
    </row>
    <row r="20" spans="2:5" ht="15">
      <c r="B20" s="23" t="s">
        <v>36</v>
      </c>
      <c r="C20" s="1">
        <v>66792666.1</v>
      </c>
      <c r="E20" s="21">
        <v>57152688.77</v>
      </c>
    </row>
    <row r="21" spans="2:5" ht="15">
      <c r="B21" s="23" t="s">
        <v>37</v>
      </c>
      <c r="C21" s="1">
        <v>0</v>
      </c>
      <c r="E21" s="21">
        <v>2220000</v>
      </c>
    </row>
    <row r="22" spans="2:5" ht="15">
      <c r="B22" s="23" t="s">
        <v>38</v>
      </c>
      <c r="C22" s="1">
        <v>165039304.88</v>
      </c>
      <c r="E22" s="21">
        <v>127589145.23</v>
      </c>
    </row>
    <row r="23" spans="2:7" ht="15">
      <c r="B23" s="23" t="s">
        <v>9</v>
      </c>
      <c r="C23" s="1">
        <v>275590985.18</v>
      </c>
      <c r="E23" s="21">
        <v>292352740.46</v>
      </c>
      <c r="G23" s="38"/>
    </row>
    <row r="24" spans="2:5" ht="15">
      <c r="B24" s="23" t="s">
        <v>39</v>
      </c>
      <c r="C24" s="1">
        <v>185088908.27</v>
      </c>
      <c r="E24" s="21">
        <v>169201872.36</v>
      </c>
    </row>
    <row r="25" spans="2:5" ht="15">
      <c r="B25" s="23" t="s">
        <v>40</v>
      </c>
      <c r="C25" s="1">
        <v>0</v>
      </c>
      <c r="E25" s="21">
        <v>0</v>
      </c>
    </row>
    <row r="26" spans="2:5" ht="15">
      <c r="B26" s="23" t="s">
        <v>41</v>
      </c>
      <c r="C26" s="1">
        <v>0</v>
      </c>
      <c r="E26" s="21">
        <v>0</v>
      </c>
    </row>
    <row r="27" spans="2:5" ht="15">
      <c r="B27" s="23" t="s">
        <v>10</v>
      </c>
      <c r="C27" s="1">
        <v>8370500</v>
      </c>
      <c r="E27" s="21">
        <v>8642500</v>
      </c>
    </row>
    <row r="28" spans="2:5" ht="15">
      <c r="B28" s="23" t="s">
        <v>42</v>
      </c>
      <c r="C28" s="1">
        <v>0</v>
      </c>
      <c r="E28" s="21">
        <v>0</v>
      </c>
    </row>
    <row r="29" spans="2:5" ht="15">
      <c r="B29" s="23" t="s">
        <v>43</v>
      </c>
      <c r="C29" s="1">
        <v>0</v>
      </c>
      <c r="E29" s="21">
        <v>0</v>
      </c>
    </row>
    <row r="30" spans="2:5" ht="15">
      <c r="B30" s="23" t="s">
        <v>44</v>
      </c>
      <c r="C30" s="1">
        <v>0</v>
      </c>
      <c r="E30" s="21">
        <v>0</v>
      </c>
    </row>
    <row r="31" spans="2:5" ht="15">
      <c r="B31" s="23" t="s">
        <v>45</v>
      </c>
      <c r="C31" s="1">
        <v>0</v>
      </c>
      <c r="E31" s="21">
        <v>0</v>
      </c>
    </row>
    <row r="32" spans="1:5" ht="15">
      <c r="A32" s="35"/>
      <c r="B32" s="23" t="s">
        <v>27</v>
      </c>
      <c r="C32" s="1">
        <v>298002045.2</v>
      </c>
      <c r="E32" s="21">
        <v>235864165.15000004</v>
      </c>
    </row>
    <row r="33" spans="2:5" ht="15">
      <c r="B33" s="20" t="s">
        <v>11</v>
      </c>
      <c r="C33" s="2">
        <f>C5-C16</f>
        <v>64561920.78000021</v>
      </c>
      <c r="E33" s="22">
        <v>496386627.02999973</v>
      </c>
    </row>
    <row r="34" spans="2:5" ht="15">
      <c r="B34" s="20" t="s">
        <v>47</v>
      </c>
      <c r="C34" s="1"/>
      <c r="E34" s="21"/>
    </row>
    <row r="35" spans="2:5" ht="15">
      <c r="B35" s="20" t="s">
        <v>1</v>
      </c>
      <c r="C35" s="2">
        <f>SUM(C36:C38)</f>
        <v>64852212.19</v>
      </c>
      <c r="E35" s="22">
        <v>131481714.63</v>
      </c>
    </row>
    <row r="36" spans="2:5" ht="15">
      <c r="B36" s="23" t="s">
        <v>12</v>
      </c>
      <c r="C36" s="1">
        <v>0</v>
      </c>
      <c r="E36" s="21">
        <v>0</v>
      </c>
    </row>
    <row r="37" spans="2:5" ht="15">
      <c r="B37" s="23" t="s">
        <v>13</v>
      </c>
      <c r="C37" s="1">
        <v>0</v>
      </c>
      <c r="E37" s="21">
        <v>0</v>
      </c>
    </row>
    <row r="38" spans="2:5" ht="15">
      <c r="B38" s="23" t="s">
        <v>46</v>
      </c>
      <c r="C38" s="1">
        <v>64852212.19</v>
      </c>
      <c r="E38" s="21">
        <v>131481714.63</v>
      </c>
    </row>
    <row r="39" spans="2:5" ht="15">
      <c r="B39" s="20" t="s">
        <v>5</v>
      </c>
      <c r="C39" s="2">
        <f>SUM(C40:C42)</f>
        <v>1097170488.55</v>
      </c>
      <c r="E39" s="22">
        <v>741728214.23</v>
      </c>
    </row>
    <row r="40" spans="2:5" ht="15">
      <c r="B40" s="23" t="s">
        <v>12</v>
      </c>
      <c r="C40" s="1">
        <v>905975160.31</v>
      </c>
      <c r="E40" s="21">
        <v>670066277.39</v>
      </c>
    </row>
    <row r="41" spans="2:5" ht="15">
      <c r="B41" s="23" t="s">
        <v>13</v>
      </c>
      <c r="C41" s="1">
        <v>67860886.67</v>
      </c>
      <c r="E41" s="21">
        <v>51789553.27</v>
      </c>
    </row>
    <row r="42" spans="2:5" ht="15">
      <c r="B42" s="23" t="s">
        <v>14</v>
      </c>
      <c r="C42" s="1">
        <v>123334441.57</v>
      </c>
      <c r="E42" s="21">
        <v>19872383.57</v>
      </c>
    </row>
    <row r="43" spans="2:5" ht="15">
      <c r="B43" s="20" t="s">
        <v>15</v>
      </c>
      <c r="C43" s="2">
        <f>C35-C39</f>
        <v>-1032318276.3599999</v>
      </c>
      <c r="E43" s="22">
        <v>-610246499.6</v>
      </c>
    </row>
    <row r="44" spans="2:5" ht="15">
      <c r="B44" s="20" t="s">
        <v>16</v>
      </c>
      <c r="C44" s="1"/>
      <c r="E44" s="21"/>
    </row>
    <row r="45" spans="2:5" ht="15">
      <c r="B45" s="20" t="s">
        <v>1</v>
      </c>
      <c r="C45" s="2">
        <f>SUM(C46:C49)</f>
        <v>1832637044.47</v>
      </c>
      <c r="E45" s="22">
        <v>1537406689.0700002</v>
      </c>
    </row>
    <row r="46" spans="2:5" ht="15">
      <c r="B46" s="23" t="s">
        <v>17</v>
      </c>
      <c r="C46" s="1">
        <v>0</v>
      </c>
      <c r="E46" s="21">
        <v>0</v>
      </c>
    </row>
    <row r="47" spans="2:5" ht="15">
      <c r="B47" s="23" t="s">
        <v>18</v>
      </c>
      <c r="C47" s="1">
        <v>0</v>
      </c>
      <c r="E47" s="21">
        <v>0</v>
      </c>
    </row>
    <row r="48" spans="2:5" ht="15">
      <c r="B48" s="23" t="s">
        <v>19</v>
      </c>
      <c r="C48" s="1">
        <v>0</v>
      </c>
      <c r="E48" s="21">
        <v>0</v>
      </c>
    </row>
    <row r="49" spans="2:5" ht="15">
      <c r="B49" s="26" t="s">
        <v>20</v>
      </c>
      <c r="C49" s="27">
        <v>1832637044.47</v>
      </c>
      <c r="D49" s="14"/>
      <c r="E49" s="28">
        <v>1537406689.0700002</v>
      </c>
    </row>
    <row r="50" spans="2:5" ht="15">
      <c r="B50" s="43" t="s">
        <v>5</v>
      </c>
      <c r="C50" s="44">
        <f>SUM(C51:C54)</f>
        <v>1054487255.41</v>
      </c>
      <c r="D50" s="32"/>
      <c r="E50" s="45">
        <v>1083660459.32</v>
      </c>
    </row>
    <row r="51" spans="2:5" ht="13.5" customHeight="1">
      <c r="B51" s="29" t="s">
        <v>21</v>
      </c>
      <c r="C51" s="30">
        <v>0</v>
      </c>
      <c r="E51" s="31">
        <v>0</v>
      </c>
    </row>
    <row r="52" spans="2:5" ht="15">
      <c r="B52" s="33" t="s">
        <v>18</v>
      </c>
      <c r="C52" s="39">
        <v>0</v>
      </c>
      <c r="E52" s="34">
        <v>0</v>
      </c>
    </row>
    <row r="53" spans="2:5" ht="15">
      <c r="B53" s="33" t="s">
        <v>19</v>
      </c>
      <c r="C53" s="39">
        <v>0</v>
      </c>
      <c r="E53" s="34">
        <v>0</v>
      </c>
    </row>
    <row r="54" spans="2:5" ht="15">
      <c r="B54" s="33" t="s">
        <v>22</v>
      </c>
      <c r="C54" s="39">
        <v>1054487255.41</v>
      </c>
      <c r="E54" s="34">
        <v>1083660459.32</v>
      </c>
    </row>
    <row r="55" spans="2:5" s="13" customFormat="1" ht="13.5" customHeight="1">
      <c r="B55" s="24"/>
      <c r="C55" s="15"/>
      <c r="E55" s="25"/>
    </row>
    <row r="56" spans="2:5" ht="15">
      <c r="B56" s="20" t="s">
        <v>23</v>
      </c>
      <c r="C56" s="2">
        <f>C45-C50</f>
        <v>778149789.0600001</v>
      </c>
      <c r="D56" s="36"/>
      <c r="E56" s="22">
        <v>453746229.75000024</v>
      </c>
    </row>
    <row r="57" spans="2:5" ht="18">
      <c r="B57" s="20" t="s">
        <v>24</v>
      </c>
      <c r="C57" s="1">
        <f>C33+C43+C56</f>
        <v>-189606566.51999962</v>
      </c>
      <c r="E57" s="21">
        <v>339886357.17999995</v>
      </c>
    </row>
    <row r="58" spans="2:5" ht="15">
      <c r="B58" s="23" t="s">
        <v>25</v>
      </c>
      <c r="C58" s="1">
        <v>614862737.07</v>
      </c>
      <c r="E58" s="21">
        <v>274976379.89</v>
      </c>
    </row>
    <row r="59" spans="2:6" ht="23.25" customHeight="1">
      <c r="B59" s="29" t="s">
        <v>26</v>
      </c>
      <c r="C59" s="30">
        <f>C57+C58</f>
        <v>425256170.5500004</v>
      </c>
      <c r="E59" s="31">
        <v>614862737.07</v>
      </c>
      <c r="F59" s="3"/>
    </row>
    <row r="60" spans="2:6" s="5" customFormat="1" ht="15" customHeight="1">
      <c r="B60" s="56" t="s">
        <v>28</v>
      </c>
      <c r="C60" s="57"/>
      <c r="D60" s="57"/>
      <c r="E60" s="58"/>
      <c r="F60" s="4"/>
    </row>
    <row r="61" spans="2:6" s="5" customFormat="1" ht="17.25" customHeight="1">
      <c r="B61" s="46"/>
      <c r="C61" s="61"/>
      <c r="D61" s="61"/>
      <c r="E61" s="47"/>
      <c r="F61" s="4"/>
    </row>
    <row r="62" spans="2:6" s="5" customFormat="1" ht="40.5" customHeight="1">
      <c r="B62" s="33"/>
      <c r="C62" s="12"/>
      <c r="D62" s="10"/>
      <c r="E62" s="48"/>
      <c r="F62" s="4"/>
    </row>
    <row r="63" spans="2:6" s="5" customFormat="1" ht="33.75" customHeight="1">
      <c r="B63" s="46"/>
      <c r="C63" s="6"/>
      <c r="D63" s="6"/>
      <c r="E63" s="47"/>
      <c r="F63" s="4"/>
    </row>
    <row r="64" spans="2:6" s="7" customFormat="1" ht="15" customHeight="1">
      <c r="B64" s="49" t="s">
        <v>51</v>
      </c>
      <c r="C64" s="59" t="s">
        <v>49</v>
      </c>
      <c r="D64" s="59"/>
      <c r="E64" s="60"/>
      <c r="F64" s="8"/>
    </row>
    <row r="65" spans="2:5" s="5" customFormat="1" ht="29.25" customHeight="1">
      <c r="B65" s="50" t="s">
        <v>52</v>
      </c>
      <c r="C65" s="54" t="s">
        <v>50</v>
      </c>
      <c r="D65" s="54"/>
      <c r="E65" s="55"/>
    </row>
    <row r="66" ht="15">
      <c r="B66" s="11"/>
    </row>
    <row r="67" ht="15">
      <c r="F67" s="6"/>
    </row>
    <row r="68" spans="2:6" ht="15">
      <c r="B68" s="9"/>
      <c r="F68" s="7"/>
    </row>
    <row r="69" spans="2:6" ht="15">
      <c r="B69" s="9"/>
      <c r="F69" s="5"/>
    </row>
    <row r="72" ht="15">
      <c r="E72" s="37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7874015748031497" right="0" top="0.5905511811023623" bottom="0.5905511811023623" header="0.3937007874015748" footer="0.1968503937007874"/>
  <pageSetup firstPageNumber="1" useFirstPageNumber="1" horizontalDpi="600" verticalDpi="600" orientation="portrait" scale="93" r:id="rId2"/>
  <headerFooter alignWithMargins="0">
    <oddFooter>&amp;CPágina &amp;P</oddFooter>
  </headerFooter>
  <rowBreaks count="1" manualBreakCount="1">
    <brk id="49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amayrani.alonzo</cp:lastModifiedBy>
  <cp:lastPrinted>2021-03-19T18:02:59Z</cp:lastPrinted>
  <dcterms:created xsi:type="dcterms:W3CDTF">2016-08-08T15:47:55Z</dcterms:created>
  <dcterms:modified xsi:type="dcterms:W3CDTF">2021-03-19T18:03:13Z</dcterms:modified>
  <cp:category/>
  <cp:version/>
  <cp:contentType/>
  <cp:contentStatus/>
</cp:coreProperties>
</file>