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firstSheet="2" activeTab="4"/>
  </bookViews>
  <sheets>
    <sheet name="Edo Analítico Ingreso" sheetId="1" r:id="rId1"/>
    <sheet name="Clasif Administrativa" sheetId="2" r:id="rId2"/>
    <sheet name="Clasif Económica" sheetId="3" r:id="rId3"/>
    <sheet name="Clasif Objeto Gasto" sheetId="4" r:id="rId4"/>
    <sheet name="Clasif Funcional" sheetId="5" r:id="rId5"/>
  </sheets>
  <definedNames>
    <definedName name="_xlnm.Print_Area" localSheetId="4">'Clasif Funcional'!$A$1:$AB$97</definedName>
    <definedName name="_xlnm.Print_Area" localSheetId="0">'Edo Analítico Ingreso'!$A$1:$X$52</definedName>
    <definedName name="_xlnm.Print_Titles" localSheetId="4">'Clasif Funcional'!$2:$14</definedName>
    <definedName name="_xlnm.Print_Titles" localSheetId="3">'Clasif Objeto Gasto'!$2:$16</definedName>
  </definedNames>
  <calcPr fullCalcOnLoad="1"/>
</workbook>
</file>

<file path=xl/sharedStrings.xml><?xml version="1.0" encoding="utf-8"?>
<sst xmlns="http://schemas.openxmlformats.org/spreadsheetml/2006/main" count="518" uniqueCount="382">
  <si>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</si>
  <si>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</si>
  <si>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</si>
  <si>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</si>
  <si>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</si>
  <si>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</si>
  <si>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</si>
  <si>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</si>
  <si>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</si>
  <si>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</si>
  <si>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</si>
  <si>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</si>
  <si>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</si>
  <si>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</si>
  <si>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</si>
  <si>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</si>
  <si>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</si>
  <si>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</si>
  <si>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</si>
  <si>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</si>
  <si>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</si>
  <si>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</si>
  <si>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</si>
  <si>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</si>
  <si>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</si>
  <si>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</si>
  <si>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</si>
  <si>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</si>
  <si>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</si>
  <si>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</si>
  <si>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</si>
  <si>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</si>
  <si>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</si>
  <si>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</si>
  <si>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</si>
  <si>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</si>
  <si>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</si>
  <si>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</si>
  <si>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</si>
  <si>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ESTADO ANALÍTICO DE INGRESOS
DEL 1 DE ENERO AL 31 DE DICIEMBRE DE 2020</t>
  </si>
  <si>
    <t>MUNICIPIO DE MERIDA YUCATAN</t>
  </si>
  <si>
    <t>Estado Analítico del Ejercicio del Presupuesto de Egresos</t>
  </si>
  <si>
    <t>Clasificación Administrativa</t>
  </si>
  <si>
    <t>DEL 01 DE ENERO AL 31 DE DICIEMBRE DE 2020.</t>
  </si>
  <si>
    <t>Egresos</t>
  </si>
  <si>
    <t>Ampliaciones/(Reducciones)</t>
  </si>
  <si>
    <t>Subejercicio</t>
  </si>
  <si>
    <t>Concepto</t>
  </si>
  <si>
    <t>Aprobado</t>
  </si>
  <si>
    <t>Pagado</t>
  </si>
  <si>
    <t>1</t>
  </si>
  <si>
    <t>2</t>
  </si>
  <si>
    <t>3 = (1 + 2)</t>
  </si>
  <si>
    <t>4</t>
  </si>
  <si>
    <t>5</t>
  </si>
  <si>
    <t>6 = (3 - 4)</t>
  </si>
  <si>
    <t>SECTOR PÚBLICO MUNICIPAL</t>
  </si>
  <si>
    <t>Total del Gasto</t>
  </si>
  <si>
    <t>Bajo protesta de decir la verdad declaramos que los Estados Financieros y sus Notas son razonablemente correctos y responsabilidad del emisor.</t>
  </si>
  <si>
    <t>LIC. LAURA CRISTINA MUÑOZ MOLINA</t>
  </si>
  <si>
    <t>SCP-C-224</t>
  </si>
  <si>
    <t>Página 1 de 1</t>
  </si>
  <si>
    <t>MUNICIPIO DE MERIDA YUCATAN
Estado Analítico del Ejercicio del Presupuesto de Egresos
Clasificación Económica (por Tipo de Gasto)
DEL 01 DE ENERO AL 31 DE DICIEMBRE DE 2020.
(PESOS)</t>
  </si>
  <si>
    <t>Devegando</t>
  </si>
  <si>
    <t>Gasto Corriente</t>
  </si>
  <si>
    <t>Gasto de Capital</t>
  </si>
  <si>
    <t>Pensiones y Jubilaciones</t>
  </si>
  <si>
    <t xml:space="preserve">Estado Analítico del Ejercicio del Presupuesto de Egresos
Clasificación por Objeto del Gasto (Capítulo y Concepto)
DEL 01 DE ENERO AL 31 DE DICIEMBRE DE 2020.
</t>
  </si>
  <si>
    <t xml:space="preserve">
Concepto
</t>
  </si>
  <si>
    <t>Ampliaciones / (Reducciones)</t>
  </si>
  <si>
    <t>SERVICIOS PERSONALES</t>
  </si>
  <si>
    <t>$1,215,721,235.00</t>
  </si>
  <si>
    <t>-$88,652,878.00</t>
  </si>
  <si>
    <t>$1,127,068,357.00</t>
  </si>
  <si>
    <t>$1,127,065,944.40</t>
  </si>
  <si>
    <t>$1,115,975,459.62</t>
  </si>
  <si>
    <t>$2,412.60</t>
  </si>
  <si>
    <t>REMUNERACIONES AL PERSONAL DE CARÁCTER PERMANENTE</t>
  </si>
  <si>
    <t>$699,597,111.00</t>
  </si>
  <si>
    <t>-$45,854,138.00</t>
  </si>
  <si>
    <t>$653,742,973.00</t>
  </si>
  <si>
    <t>$653,742,776.69</t>
  </si>
  <si>
    <t>$196.31</t>
  </si>
  <si>
    <t>REMUNERACIONES AL PERSONAL DE CARÁCTER TRANSITORIO</t>
  </si>
  <si>
    <t>$73,389,197.00</t>
  </si>
  <si>
    <t>-$5,434,532.00</t>
  </si>
  <si>
    <t>$67,954,665.00</t>
  </si>
  <si>
    <t>$67,954,366.61</t>
  </si>
  <si>
    <t>$298.39</t>
  </si>
  <si>
    <t>REMUNERACIONES ADICIONALES Y ESPECIALES</t>
  </si>
  <si>
    <t>$163,216,875.00</t>
  </si>
  <si>
    <t>-$6,464,005.00</t>
  </si>
  <si>
    <t>$156,752,870.00</t>
  </si>
  <si>
    <t>$156,751,307.43</t>
  </si>
  <si>
    <t>$1,562.57</t>
  </si>
  <si>
    <t>SEGURIDAD SOCIAL</t>
  </si>
  <si>
    <t>$92,695,056.00</t>
  </si>
  <si>
    <t>-$8,158,299.00</t>
  </si>
  <si>
    <t>$84,536,757.00</t>
  </si>
  <si>
    <t>$84,536,619.45</t>
  </si>
  <si>
    <t>$73,446,974.71</t>
  </si>
  <si>
    <t>$137.55</t>
  </si>
  <si>
    <t>OTRAS PRESTACIONES SOCIALES Y ECONOMICAS</t>
  </si>
  <si>
    <t>$186,822,996.00</t>
  </si>
  <si>
    <t>-$22,741,904.00</t>
  </si>
  <si>
    <t>$164,081,092.00</t>
  </si>
  <si>
    <t>$164,080,874.22</t>
  </si>
  <si>
    <t>$164,080,034.18</t>
  </si>
  <si>
    <t>$217.78</t>
  </si>
  <si>
    <t>MATERIALES Y SUMINISTROS</t>
  </si>
  <si>
    <t>$249,771,847.00</t>
  </si>
  <si>
    <t>$62,446,468.00</t>
  </si>
  <si>
    <t>$312,218,315.00</t>
  </si>
  <si>
    <t>$242,487,108.40</t>
  </si>
  <si>
    <t>$242,087,375.87</t>
  </si>
  <si>
    <t>$69,731,206.60</t>
  </si>
  <si>
    <t>MATERIALES DE ADMINISTRACION, EMISION DE DOCUMENTOS Y ARTICULOS OFICIALES</t>
  </si>
  <si>
    <t>$14,865,150.00</t>
  </si>
  <si>
    <t>-$3,246,282.00</t>
  </si>
  <si>
    <t>$11,618,868.00</t>
  </si>
  <si>
    <t>$11,617,709.96</t>
  </si>
  <si>
    <t>$11,553,500.95</t>
  </si>
  <si>
    <t>$1,158.04</t>
  </si>
  <si>
    <t>ALIMENTOS Y UTENSILIOS</t>
  </si>
  <si>
    <t>$18,928,314.00</t>
  </si>
  <si>
    <t>$3,419,348.00</t>
  </si>
  <si>
    <t>$22,347,662.00</t>
  </si>
  <si>
    <t>$22,347,556.06</t>
  </si>
  <si>
    <t>$22,331,116.06</t>
  </si>
  <si>
    <t>$105.94</t>
  </si>
  <si>
    <t>MATERIALES Y ARTICULOS DE CONSTRUCCION Y DE REPARACION</t>
  </si>
  <si>
    <t>$128,964,926.00</t>
  </si>
  <si>
    <t>$42,241,752.00</t>
  </si>
  <si>
    <t>$171,206,678.00</t>
  </si>
  <si>
    <t>$101,553,376.55</t>
  </si>
  <si>
    <t>$101,510,480.33</t>
  </si>
  <si>
    <t>$69,653,301.45</t>
  </si>
  <si>
    <t>PRODUCTOS QUIMICOS, FARMACEUTICOS Y DE LABORATORIO</t>
  </si>
  <si>
    <t>$8,004,800.00</t>
  </si>
  <si>
    <t>$18,282,138.00</t>
  </si>
  <si>
    <t>$26,286,938.00</t>
  </si>
  <si>
    <t>$26,263,323.62</t>
  </si>
  <si>
    <t>$26,166,835.10</t>
  </si>
  <si>
    <t>$23,614.38</t>
  </si>
  <si>
    <t>COMBUSTIBLES, LUBRICANTES Y ADITIVOS</t>
  </si>
  <si>
    <t>$69,934,960.00</t>
  </si>
  <si>
    <t>-$6,220,481.00</t>
  </si>
  <si>
    <t>$63,714,479.00</t>
  </si>
  <si>
    <t>$63,712,988.15</t>
  </si>
  <si>
    <t>$1,490.85</t>
  </si>
  <si>
    <t>VESTUARIO, BLANCOS, PRENDAS DE PROTECCION Y ARTICULOS DEPORTIVOS</t>
  </si>
  <si>
    <t>$3,916,645.00</t>
  </si>
  <si>
    <t>$7,301,659.00</t>
  </si>
  <si>
    <t>$11,218,304.00</t>
  </si>
  <si>
    <t>$11,208,975.72</t>
  </si>
  <si>
    <t>$11,202,711.72</t>
  </si>
  <si>
    <t>$9,328.28</t>
  </si>
  <si>
    <t>MATERIALES  Y SUMINISTROS PARA SEGURIDAD</t>
  </si>
  <si>
    <t>$0.00</t>
  </si>
  <si>
    <t>$120,000.00</t>
  </si>
  <si>
    <t>$98,333.66</t>
  </si>
  <si>
    <t>$21,666.34</t>
  </si>
  <si>
    <t>HERRAMIENTAS, REFACCIONES Y ACCESORIOS MENORES</t>
  </si>
  <si>
    <t>$5,157,052.00</t>
  </si>
  <si>
    <t>$548,334.00</t>
  </si>
  <si>
    <t>$5,705,386.00</t>
  </si>
  <si>
    <t>$5,684,844.68</t>
  </si>
  <si>
    <t>$5,511,409.90</t>
  </si>
  <si>
    <t>$20,541.32</t>
  </si>
  <si>
    <t>SERVICIOS GENERALES</t>
  </si>
  <si>
    <t>$1,030,396,823.00</t>
  </si>
  <si>
    <t>$144,778,942.00</t>
  </si>
  <si>
    <t>$1,175,175,765.00</t>
  </si>
  <si>
    <t>$1,061,697,506.95</t>
  </si>
  <si>
    <t>$1,038,330,859.93</t>
  </si>
  <si>
    <t>$113,478,258.05</t>
  </si>
  <si>
    <t>SERVICIOS BÁSICOS</t>
  </si>
  <si>
    <t>$336,685,023.00</t>
  </si>
  <si>
    <t>-$53,992,571.00</t>
  </si>
  <si>
    <t>$282,692,452.00</t>
  </si>
  <si>
    <t>$265,802,401.05</t>
  </si>
  <si>
    <t>$16,890,050.95</t>
  </si>
  <si>
    <t>SERVICIOS DE ARRENDAMIENTO</t>
  </si>
  <si>
    <t>$50,644,758.00</t>
  </si>
  <si>
    <t>$9,154,045.00</t>
  </si>
  <si>
    <t>$59,798,803.00</t>
  </si>
  <si>
    <t>$59,798,629.71</t>
  </si>
  <si>
    <t>$59,181,479.47</t>
  </si>
  <si>
    <t>$173.29</t>
  </si>
  <si>
    <t>SERVICIOS PROFESIONALES, CIENTIFICOS, TECNICOS Y OTROS SERVICIOS</t>
  </si>
  <si>
    <t>$158,821,391.00</t>
  </si>
  <si>
    <t>$24,890,055.00</t>
  </si>
  <si>
    <t>$183,711,446.00</t>
  </si>
  <si>
    <t>$176,286,839.67</t>
  </si>
  <si>
    <t>$175,579,533.31</t>
  </si>
  <si>
    <t>$7,424,606.33</t>
  </si>
  <si>
    <t>SERVICIOS FINANCIEROS, BANCARIOS Y COMERCIALES</t>
  </si>
  <si>
    <t>$13,324,600.00</t>
  </si>
  <si>
    <t>$12,375,617.00</t>
  </si>
  <si>
    <t>$25,700,217.00</t>
  </si>
  <si>
    <t>$24,502,247.81</t>
  </si>
  <si>
    <t>$1,197,969.19</t>
  </si>
  <si>
    <t>SERVICIOS DE INSTALACION, REPARACION, MANTENIMIENTO Y CONSERVACION</t>
  </si>
  <si>
    <t>$318,064,445.00</t>
  </si>
  <si>
    <t>$110,919,845.00</t>
  </si>
  <si>
    <t>$428,984,290.00</t>
  </si>
  <si>
    <t>$342,001,924.59</t>
  </si>
  <si>
    <t>$321,035,050.08</t>
  </si>
  <si>
    <t>$86,982,365.41</t>
  </si>
  <si>
    <t>SERVICIOS DE COMUNICACIÓN SOCIAL Y PUBLICIDAD</t>
  </si>
  <si>
    <t>$73,635,487.00</t>
  </si>
  <si>
    <t>$35,458,310.00</t>
  </si>
  <si>
    <t>$109,093,797.00</t>
  </si>
  <si>
    <t>$109,093,753.55</t>
  </si>
  <si>
    <t>$108,908,733.55</t>
  </si>
  <si>
    <t>$43.45</t>
  </si>
  <si>
    <t>SERVICIOS DE TRASLADO Y VIATICOS</t>
  </si>
  <si>
    <t>$18,890,509.00</t>
  </si>
  <si>
    <t>-$17,600,693.00</t>
  </si>
  <si>
    <t>$1,289,816.00</t>
  </si>
  <si>
    <t>$1,241,793.35</t>
  </si>
  <si>
    <t>$48,022.65</t>
  </si>
  <si>
    <t>SERVICIOS OFICIALES</t>
  </si>
  <si>
    <t>$54,825,774.00</t>
  </si>
  <si>
    <t>$16,787,163.00</t>
  </si>
  <si>
    <t>$71,612,937.00</t>
  </si>
  <si>
    <t>$70,677,928.26</t>
  </si>
  <si>
    <t>$70,521,165.86</t>
  </si>
  <si>
    <t>$935,008.74</t>
  </si>
  <si>
    <t>OTROS SERVICIOS GENERALES</t>
  </si>
  <si>
    <t>$5,504,836.00</t>
  </si>
  <si>
    <t>$6,787,171.00</t>
  </si>
  <si>
    <t>$12,292,007.00</t>
  </si>
  <si>
    <t>$12,291,988.96</t>
  </si>
  <si>
    <t>$11,558,455.45</t>
  </si>
  <si>
    <t>$18.04</t>
  </si>
  <si>
    <t>TRANSFERENCIAS, ASIGNACIONES, SUBSIDIOS Y OTRAS AYUDAS</t>
  </si>
  <si>
    <t>$555,140,185.00</t>
  </si>
  <si>
    <t>$200,732,660.00</t>
  </si>
  <si>
    <t>$755,872,845.00</t>
  </si>
  <si>
    <t>$700,882,364.43</t>
  </si>
  <si>
    <t>$694,792,859.60</t>
  </si>
  <si>
    <t>$54,990,480.57</t>
  </si>
  <si>
    <t>TRANSFERENCIAS INTERNAS Y ASIGNACIONES AL SECTOR PÚBLICO</t>
  </si>
  <si>
    <t>$30,960,000.00</t>
  </si>
  <si>
    <t>$35,832,677.00</t>
  </si>
  <si>
    <t>$66,792,677.00</t>
  </si>
  <si>
    <t>$66,792,666.10</t>
  </si>
  <si>
    <t>$10.90</t>
  </si>
  <si>
    <t>SUBSIDIOS Y SUBVENCIONES</t>
  </si>
  <si>
    <t>$55,473,597.00</t>
  </si>
  <si>
    <t>$109,565,714.00</t>
  </si>
  <si>
    <t>$165,039,311.00</t>
  </si>
  <si>
    <t>$165,039,304.88</t>
  </si>
  <si>
    <t>$6.12</t>
  </si>
  <si>
    <t>AYUDAS SOCIALES</t>
  </si>
  <si>
    <t>$265,027,585.00</t>
  </si>
  <si>
    <t>$65,553,847.00</t>
  </si>
  <si>
    <t>$330,581,432.00</t>
  </si>
  <si>
    <t>$275,590,985.18</t>
  </si>
  <si>
    <t>$270,619,310.87</t>
  </si>
  <si>
    <t>$54,990,446.82</t>
  </si>
  <si>
    <t>PENSIONES Y JUBILACIONES</t>
  </si>
  <si>
    <t>$196,839,003.00</t>
  </si>
  <si>
    <t>-$11,750,078.00</t>
  </si>
  <si>
    <t>$185,088,925.00</t>
  </si>
  <si>
    <t>$185,088,908.27</t>
  </si>
  <si>
    <t>$183,971,077.75</t>
  </si>
  <si>
    <t>$16.73</t>
  </si>
  <si>
    <t>DONATIVOS</t>
  </si>
  <si>
    <t>$6,840,000.00</t>
  </si>
  <si>
    <t>$1,530,500.00</t>
  </si>
  <si>
    <t>$8,370,500.00</t>
  </si>
  <si>
    <t>BIENES MUEBLES, INMUEBLES E INTANGIBLES</t>
  </si>
  <si>
    <t>$198,242,611.00</t>
  </si>
  <si>
    <t>-$49,099,965.00</t>
  </si>
  <si>
    <t>$149,142,646.00</t>
  </si>
  <si>
    <t>$80,210,047.09</t>
  </si>
  <si>
    <t>$79,768,073.52</t>
  </si>
  <si>
    <t>$68,932,598.91</t>
  </si>
  <si>
    <t>MOBILIARIO Y EQUIPO DE ADMINISTRACION</t>
  </si>
  <si>
    <t>$50,381,128.00</t>
  </si>
  <si>
    <t>-$48,017,322.00</t>
  </si>
  <si>
    <t>$2,363,806.00</t>
  </si>
  <si>
    <t>$2,363,784.05</t>
  </si>
  <si>
    <t>$1,961,846.31</t>
  </si>
  <si>
    <t>$21.95</t>
  </si>
  <si>
    <t>MOBILIARIO Y EQUIPO EDUCACIONAL Y RECREATIVO</t>
  </si>
  <si>
    <t>$1,543,575.00</t>
  </si>
  <si>
    <t>$1,543,569.01</t>
  </si>
  <si>
    <t>$5.99</t>
  </si>
  <si>
    <t>EQUIPO E INSTRUMENTAL MEDICO Y DE LABORATORIO</t>
  </si>
  <si>
    <t>$316,901.00</t>
  </si>
  <si>
    <t>$316,899.60</t>
  </si>
  <si>
    <t>$1.40</t>
  </si>
  <si>
    <t>VEHICULOS Y EQUIPOS DE TRANSPORTE</t>
  </si>
  <si>
    <t>$4,287,660.00</t>
  </si>
  <si>
    <t>$13,116,182.00</t>
  </si>
  <si>
    <t>$17,403,842.00</t>
  </si>
  <si>
    <t>$17,403,840.91</t>
  </si>
  <si>
    <t>$1.09</t>
  </si>
  <si>
    <t>MAQUINARIA, OTROS EQUIPOS Y HERRAMIENTAS</t>
  </si>
  <si>
    <t>$143,374,123.00</t>
  </si>
  <si>
    <t>-$19,576,785.00</t>
  </si>
  <si>
    <t>$123,797,338.00</t>
  </si>
  <si>
    <t>$54,864,774.51</t>
  </si>
  <si>
    <t>$68,932,563.49</t>
  </si>
  <si>
    <t>ACTIVOS INTANGIBLES</t>
  </si>
  <si>
    <t>$199,700.00</t>
  </si>
  <si>
    <t>$3,517,484.00</t>
  </si>
  <si>
    <t>$3,717,184.00</t>
  </si>
  <si>
    <t>$3,717,179.01</t>
  </si>
  <si>
    <t>$3,677,143.18</t>
  </si>
  <si>
    <t>$4.99</t>
  </si>
  <si>
    <t>INVERSION PUBLICA</t>
  </si>
  <si>
    <t>$230,307,653.00</t>
  </si>
  <si>
    <t>$211,537,351.00</t>
  </si>
  <si>
    <t>$441,845,004.00</t>
  </si>
  <si>
    <t>$339,509,371.70</t>
  </si>
  <si>
    <t>$323,544,475.65</t>
  </si>
  <si>
    <t>$102,335,632.30</t>
  </si>
  <si>
    <t>OBRA PUBLICA EN BIENES DE DOMINIO PUBLICO</t>
  </si>
  <si>
    <t>$158,189,147.00</t>
  </si>
  <si>
    <t>$388,496,800.00</t>
  </si>
  <si>
    <t>$305,017,197.72</t>
  </si>
  <si>
    <t>$289,052,301.67</t>
  </si>
  <si>
    <t>$83,479,602.28</t>
  </si>
  <si>
    <t>OBRA PUBLICA EN BIENES PROPIOS</t>
  </si>
  <si>
    <t>$53,348,204.00</t>
  </si>
  <si>
    <t>$34,492,173.98</t>
  </si>
  <si>
    <t>$18,856,030.02</t>
  </si>
  <si>
    <t>INVERSIONES FINANCIERAS Y OTRAS PROVISIONES</t>
  </si>
  <si>
    <t>$105,582,472.00</t>
  </si>
  <si>
    <t>-$66,441,959.00</t>
  </si>
  <si>
    <t>$39,140,513.00</t>
  </si>
  <si>
    <t>$39,140,431.15</t>
  </si>
  <si>
    <t>$35,887,870.19</t>
  </si>
  <si>
    <t>$81.85</t>
  </si>
  <si>
    <t>INVERSIONES EN FIDEICOMISOS, MANDATOS Y OTROS ANÁLOGOS</t>
  </si>
  <si>
    <t>$41,582,472.00</t>
  </si>
  <si>
    <t>-$2,441,959.00</t>
  </si>
  <si>
    <t>PROVISIONES PARA CONTINGENCIAS Y OTRAS EROGACIONES ESPECIALES</t>
  </si>
  <si>
    <t>$64,000,000.00</t>
  </si>
  <si>
    <t>-$64,000,000.00</t>
  </si>
  <si>
    <t>DEUDA PUBLICA</t>
  </si>
  <si>
    <t>$77,260,085.00</t>
  </si>
  <si>
    <t>$77,260,059.58</t>
  </si>
  <si>
    <t>$25.42</t>
  </si>
  <si>
    <t>ADEUDOS DE EJERCICIOS FISCALES ANTERIORES (ADEFAS)</t>
  </si>
  <si>
    <t>$3,585,162,826.00</t>
  </si>
  <si>
    <t>$492,560,704.00</t>
  </si>
  <si>
    <t>$4,077,723,530.00</t>
  </si>
  <si>
    <t>$3,668,252,833.70</t>
  </si>
  <si>
    <t>$3,607,647,033.96</t>
  </si>
  <si>
    <t>$409,470,696.30</t>
  </si>
  <si>
    <t>Estado Analítico del Ejercicio del Presupuesto de Egresos
Clasificación Funcional (Finalidad y Función)
DEL 01 DE ENERO AL 31 DE DICIEMBRE DE 2020.
(PESOS)</t>
  </si>
  <si>
    <t>Ampliaciones/
(Reducciones)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</si>
  <si>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</si>
  <si>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</si>
  <si>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</si>
  <si>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</si>
  <si>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</si>
  <si>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</si>
  <si>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</si>
  <si>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</si>
  <si>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</si>
  <si>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</si>
  <si>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</si>
  <si>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</si>
  <si>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</si>
  <si>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</si>
  <si>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</si>
  <si>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</si>
  <si>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</si>
  <si>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</si>
  <si>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</si>
  <si>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TRANSPORTE</t>
  </si>
  <si>
    <t>TURISMO</t>
  </si>
  <si>
    <t>CIENCIA, TECNOLOGIA E INNOVACION</t>
  </si>
  <si>
    <t>OTRAS NO CLASIFICADAS EN FUNCIONES ANTERIORES</t>
  </si>
  <si>
    <t>TRANSFERENCIAS, PARTICIPACIONES Y APORTACIONES ENTRE DIFERENTES NIVELES Y ORDENES DE GOBIERNO</t>
  </si>
  <si>
    <t>ADEUDOS DE EJERCICIOS FISCALES ANTERIORES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</si>
</sst>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</numFmts>
  <fonts count="55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0"/>
    </font>
    <font>
      <b/>
      <sz val="10"/>
      <color indexed="8"/>
      <name val="Exo 2"/>
      <family val="0"/>
    </font>
    <font>
      <sz val="10"/>
      <color indexed="8"/>
      <name val="Exo 2"/>
      <family val="0"/>
    </font>
    <font>
      <sz val="8"/>
      <color indexed="8"/>
      <name val="Exo 2"/>
      <family val="0"/>
    </font>
    <font>
      <b/>
      <sz val="8"/>
      <color indexed="8"/>
      <name val="Times New Roman"/>
      <family val="0"/>
    </font>
    <font>
      <b/>
      <sz val="11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b/>
      <sz val="8"/>
      <color indexed="8"/>
      <name val="ARIAL"/>
      <family val="0"/>
    </font>
    <font>
      <b/>
      <sz val="10"/>
      <color indexed="8"/>
      <name val="Calibri"/>
      <family val="2"/>
    </font>
    <font>
      <sz val="11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72" fontId="9" fillId="0" borderId="0" xfId="0" applyNumberFormat="1" applyFont="1" applyAlignment="1">
      <alignment horizontal="right" vertical="top"/>
    </xf>
    <xf numFmtId="172" fontId="10" fillId="0" borderId="0" xfId="0" applyNumberFormat="1" applyFont="1" applyAlignment="1">
      <alignment horizontal="right" vertical="top"/>
    </xf>
    <xf numFmtId="172" fontId="10" fillId="0" borderId="0" xfId="0" applyNumberFormat="1" applyFont="1" applyAlignment="1">
      <alignment vertical="top"/>
    </xf>
    <xf numFmtId="172" fontId="12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 wrapText="1" readingOrder="1"/>
    </xf>
    <xf numFmtId="172" fontId="12" fillId="0" borderId="0" xfId="0" applyNumberFormat="1" applyFont="1" applyAlignment="1">
      <alignment horizontal="right" vertical="top" wrapText="1"/>
    </xf>
    <xf numFmtId="172" fontId="9" fillId="0" borderId="0" xfId="0" applyNumberFormat="1" applyFont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172" fontId="9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 readingOrder="1"/>
    </xf>
    <xf numFmtId="172" fontId="10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 readingOrder="1"/>
    </xf>
    <xf numFmtId="172" fontId="12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center" wrapText="1" readingOrder="1"/>
    </xf>
    <xf numFmtId="0" fontId="14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 readingOrder="1"/>
    </xf>
    <xf numFmtId="172" fontId="9" fillId="0" borderId="0" xfId="0" applyNumberFormat="1" applyFont="1" applyAlignment="1">
      <alignment horizontal="right" vertical="top" wrapText="1"/>
    </xf>
    <xf numFmtId="172" fontId="12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center" vertical="top" wrapText="1" readingOrder="1"/>
    </xf>
    <xf numFmtId="0" fontId="15" fillId="0" borderId="0" xfId="0" applyFont="1" applyAlignment="1">
      <alignment horizontal="center" vertical="center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7</xdr:row>
      <xdr:rowOff>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209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1</xdr:row>
      <xdr:rowOff>0</xdr:rowOff>
    </xdr:from>
    <xdr:to>
      <xdr:col>28</xdr:col>
      <xdr:colOff>19050</xdr:colOff>
      <xdr:row>7</xdr:row>
      <xdr:rowOff>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104775"/>
          <a:ext cx="400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1</xdr:col>
      <xdr:colOff>238125</xdr:colOff>
      <xdr:row>6</xdr:row>
      <xdr:rowOff>95250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276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57150</xdr:rowOff>
    </xdr:from>
    <xdr:to>
      <xdr:col>21</xdr:col>
      <xdr:colOff>200025</xdr:colOff>
      <xdr:row>7</xdr:row>
      <xdr:rowOff>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142875"/>
          <a:ext cx="371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104775</xdr:rowOff>
    </xdr:from>
    <xdr:to>
      <xdr:col>2</xdr:col>
      <xdr:colOff>190500</xdr:colOff>
      <xdr:row>10</xdr:row>
      <xdr:rowOff>38100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0"/>
          <a:ext cx="409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26</xdr:col>
      <xdr:colOff>9525</xdr:colOff>
      <xdr:row>3</xdr:row>
      <xdr:rowOff>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57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1</xdr:row>
      <xdr:rowOff>85725</xdr:rowOff>
    </xdr:from>
    <xdr:to>
      <xdr:col>4</xdr:col>
      <xdr:colOff>0</xdr:colOff>
      <xdr:row>7</xdr:row>
      <xdr:rowOff>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14300"/>
          <a:ext cx="742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7"/>
  <sheetViews>
    <sheetView showGridLines="0" showOutlineSymbols="0" view="pageBreakPreview" zoomScaleSheetLayoutView="100" zoomScalePageLayoutView="0" workbookViewId="0" topLeftCell="A1">
      <selection activeCell="I14" sqref="I14:J14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55" t="s">
        <v>39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7"/>
    </row>
    <row r="3" spans="3:24" ht="12.75" customHeight="1"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3:24" ht="16.5" customHeight="1">
      <c r="C4" s="161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3"/>
    </row>
    <row r="5" spans="3:24" ht="18.75" customHeight="1">
      <c r="C5" s="56" t="s">
        <v>27</v>
      </c>
      <c r="D5" s="128"/>
      <c r="E5" s="128"/>
      <c r="F5" s="128"/>
      <c r="G5" s="57"/>
      <c r="H5" s="91" t="s">
        <v>24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3"/>
      <c r="W5" s="166" t="s">
        <v>5</v>
      </c>
      <c r="X5" s="167"/>
    </row>
    <row r="6" spans="3:24" ht="26.25" customHeight="1">
      <c r="C6" s="129"/>
      <c r="D6" s="130"/>
      <c r="E6" s="130"/>
      <c r="F6" s="130"/>
      <c r="G6" s="131"/>
      <c r="H6" s="66" t="s">
        <v>0</v>
      </c>
      <c r="I6" s="164"/>
      <c r="J6" s="164"/>
      <c r="K6" s="67"/>
      <c r="L6" s="124" t="s">
        <v>1</v>
      </c>
      <c r="M6" s="133"/>
      <c r="N6" s="125"/>
      <c r="O6" s="124" t="s">
        <v>2</v>
      </c>
      <c r="P6" s="133"/>
      <c r="Q6" s="125"/>
      <c r="R6" s="165" t="s">
        <v>3</v>
      </c>
      <c r="S6" s="165"/>
      <c r="T6" s="165"/>
      <c r="U6" s="66" t="s">
        <v>4</v>
      </c>
      <c r="V6" s="67"/>
      <c r="W6" s="168"/>
      <c r="X6" s="169"/>
    </row>
    <row r="7" spans="3:24" ht="18" customHeight="1">
      <c r="C7" s="58"/>
      <c r="D7" s="132"/>
      <c r="E7" s="132"/>
      <c r="F7" s="132"/>
      <c r="G7" s="59"/>
      <c r="H7" s="124" t="s">
        <v>6</v>
      </c>
      <c r="I7" s="133"/>
      <c r="J7" s="133"/>
      <c r="K7" s="30"/>
      <c r="L7" s="124" t="s">
        <v>7</v>
      </c>
      <c r="M7" s="133"/>
      <c r="N7" s="30"/>
      <c r="O7" s="124" t="s">
        <v>8</v>
      </c>
      <c r="P7" s="133"/>
      <c r="Q7" s="125"/>
      <c r="R7" s="124" t="s">
        <v>9</v>
      </c>
      <c r="S7" s="133"/>
      <c r="T7" s="125"/>
      <c r="U7" s="124" t="s">
        <v>10</v>
      </c>
      <c r="V7" s="125"/>
      <c r="W7" s="151" t="s">
        <v>23</v>
      </c>
      <c r="X7" s="152"/>
    </row>
    <row r="8" spans="3:26" ht="15" customHeight="1">
      <c r="C8" s="153" t="s">
        <v>12</v>
      </c>
      <c r="D8" s="154"/>
      <c r="E8" s="154"/>
      <c r="F8" s="154"/>
      <c r="G8" s="10"/>
      <c r="H8" s="11"/>
      <c r="I8" s="85">
        <v>1085668450</v>
      </c>
      <c r="J8" s="85"/>
      <c r="K8" s="12"/>
      <c r="L8" s="11"/>
      <c r="M8" s="85">
        <v>-88501329.71</v>
      </c>
      <c r="N8" s="86"/>
      <c r="O8" s="84">
        <f>I8+M8</f>
        <v>997167120.29</v>
      </c>
      <c r="P8" s="85"/>
      <c r="Q8" s="86"/>
      <c r="R8" s="84">
        <v>997167120.29</v>
      </c>
      <c r="S8" s="85"/>
      <c r="T8" s="86"/>
      <c r="U8" s="11"/>
      <c r="V8" s="40">
        <v>997167120.29</v>
      </c>
      <c r="W8" s="84">
        <f>V8-I8</f>
        <v>-88501329.71000004</v>
      </c>
      <c r="X8" s="86"/>
      <c r="Y8" s="9"/>
      <c r="Z8" s="9"/>
    </row>
    <row r="9" spans="3:26" ht="15" customHeight="1">
      <c r="C9" s="94" t="s">
        <v>13</v>
      </c>
      <c r="D9" s="95"/>
      <c r="E9" s="95"/>
      <c r="F9" s="95"/>
      <c r="G9" s="13"/>
      <c r="H9" s="14"/>
      <c r="I9" s="70">
        <v>0</v>
      </c>
      <c r="J9" s="70"/>
      <c r="K9" s="15"/>
      <c r="L9" s="14"/>
      <c r="M9" s="70">
        <v>0</v>
      </c>
      <c r="N9" s="71"/>
      <c r="O9" s="87">
        <v>0</v>
      </c>
      <c r="P9" s="70"/>
      <c r="Q9" s="71"/>
      <c r="R9" s="87">
        <v>0</v>
      </c>
      <c r="S9" s="70"/>
      <c r="T9" s="71"/>
      <c r="U9" s="14"/>
      <c r="V9" s="40">
        <v>0</v>
      </c>
      <c r="W9" s="149">
        <f aca="true" t="shared" si="0" ref="W9:W17">V9-I9</f>
        <v>0</v>
      </c>
      <c r="X9" s="150"/>
      <c r="Y9" s="9"/>
      <c r="Z9" s="9"/>
    </row>
    <row r="10" spans="3:26" ht="15" customHeight="1">
      <c r="C10" s="94" t="s">
        <v>14</v>
      </c>
      <c r="D10" s="95"/>
      <c r="E10" s="95"/>
      <c r="F10" s="95"/>
      <c r="G10" s="13"/>
      <c r="H10" s="14"/>
      <c r="I10" s="70">
        <v>0</v>
      </c>
      <c r="J10" s="70"/>
      <c r="K10" s="15"/>
      <c r="L10" s="14"/>
      <c r="M10" s="70">
        <v>0</v>
      </c>
      <c r="N10" s="71"/>
      <c r="O10" s="87">
        <f>I10+M10</f>
        <v>0</v>
      </c>
      <c r="P10" s="70"/>
      <c r="Q10" s="71"/>
      <c r="R10" s="87">
        <v>0</v>
      </c>
      <c r="S10" s="70"/>
      <c r="T10" s="71"/>
      <c r="U10" s="14"/>
      <c r="V10" s="40">
        <v>0</v>
      </c>
      <c r="W10" s="149">
        <f t="shared" si="0"/>
        <v>0</v>
      </c>
      <c r="X10" s="150"/>
      <c r="Y10" s="9"/>
      <c r="Z10" s="9"/>
    </row>
    <row r="11" spans="3:26" ht="15" customHeight="1">
      <c r="C11" s="94" t="s">
        <v>15</v>
      </c>
      <c r="D11" s="95"/>
      <c r="E11" s="95"/>
      <c r="F11" s="95"/>
      <c r="G11" s="13"/>
      <c r="H11" s="14"/>
      <c r="I11" s="70">
        <v>249327156</v>
      </c>
      <c r="J11" s="70"/>
      <c r="K11" s="15"/>
      <c r="L11" s="14"/>
      <c r="M11" s="70">
        <v>-62033809.55</v>
      </c>
      <c r="N11" s="71"/>
      <c r="O11" s="87">
        <f>I11+M11</f>
        <v>187293346.45</v>
      </c>
      <c r="P11" s="70"/>
      <c r="Q11" s="71"/>
      <c r="R11" s="87">
        <v>187293346.45</v>
      </c>
      <c r="S11" s="70"/>
      <c r="T11" s="71"/>
      <c r="U11" s="14"/>
      <c r="V11" s="40">
        <v>187293346.45</v>
      </c>
      <c r="W11" s="87">
        <f>V11-I11</f>
        <v>-62033809.55000001</v>
      </c>
      <c r="X11" s="71"/>
      <c r="Y11" s="9"/>
      <c r="Z11" s="9"/>
    </row>
    <row r="12" spans="3:26" ht="15" customHeight="1">
      <c r="C12" s="94" t="s">
        <v>16</v>
      </c>
      <c r="D12" s="95"/>
      <c r="E12" s="95"/>
      <c r="F12" s="95"/>
      <c r="G12" s="13"/>
      <c r="H12" s="14"/>
      <c r="I12" s="70">
        <v>46126482</v>
      </c>
      <c r="J12" s="70"/>
      <c r="K12" s="15"/>
      <c r="L12" s="14"/>
      <c r="M12" s="70">
        <v>-3912972.14</v>
      </c>
      <c r="N12" s="71"/>
      <c r="O12" s="148"/>
      <c r="P12" s="148"/>
      <c r="Q12" s="35">
        <f>I12+M12</f>
        <v>42213509.86</v>
      </c>
      <c r="R12" s="70">
        <v>42213509.86</v>
      </c>
      <c r="S12" s="70"/>
      <c r="T12" s="71"/>
      <c r="U12" s="14"/>
      <c r="V12" s="40">
        <v>42213509.86</v>
      </c>
      <c r="W12" s="87">
        <f>V12-I12</f>
        <v>-3912972.1400000006</v>
      </c>
      <c r="X12" s="71"/>
      <c r="Y12" s="9"/>
      <c r="Z12" s="9"/>
    </row>
    <row r="13" spans="3:26" ht="15" customHeight="1">
      <c r="C13" s="94" t="s">
        <v>17</v>
      </c>
      <c r="D13" s="95"/>
      <c r="E13" s="95"/>
      <c r="F13" s="95"/>
      <c r="G13" s="13"/>
      <c r="H13" s="14"/>
      <c r="I13" s="70">
        <v>10926669</v>
      </c>
      <c r="J13" s="70"/>
      <c r="K13" s="15"/>
      <c r="L13" s="14"/>
      <c r="M13" s="70">
        <v>-5901775.1</v>
      </c>
      <c r="N13" s="71"/>
      <c r="O13" s="87">
        <f>I13+M13</f>
        <v>5024893.9</v>
      </c>
      <c r="P13" s="70"/>
      <c r="Q13" s="71"/>
      <c r="R13" s="87">
        <v>5024893.9</v>
      </c>
      <c r="S13" s="70"/>
      <c r="T13" s="71"/>
      <c r="U13" s="14"/>
      <c r="V13" s="40">
        <v>5024893.9</v>
      </c>
      <c r="W13" s="87">
        <f>V13-I13</f>
        <v>-5901775.1</v>
      </c>
      <c r="X13" s="71"/>
      <c r="Y13" s="9"/>
      <c r="Z13" s="9"/>
    </row>
    <row r="14" spans="3:26" ht="24.75" customHeight="1">
      <c r="C14" s="94" t="s">
        <v>32</v>
      </c>
      <c r="D14" s="95"/>
      <c r="E14" s="95"/>
      <c r="F14" s="95"/>
      <c r="G14" s="13"/>
      <c r="H14" s="14"/>
      <c r="I14" s="70">
        <v>0</v>
      </c>
      <c r="J14" s="70"/>
      <c r="K14" s="15"/>
      <c r="L14" s="14"/>
      <c r="M14" s="70">
        <v>0</v>
      </c>
      <c r="N14" s="71"/>
      <c r="O14" s="87">
        <v>0</v>
      </c>
      <c r="P14" s="70"/>
      <c r="Q14" s="71"/>
      <c r="R14" s="87">
        <v>0</v>
      </c>
      <c r="S14" s="70"/>
      <c r="T14" s="71"/>
      <c r="U14" s="14"/>
      <c r="V14" s="40">
        <v>0</v>
      </c>
      <c r="W14" s="87">
        <f t="shared" si="0"/>
        <v>0</v>
      </c>
      <c r="X14" s="71"/>
      <c r="Y14" s="9"/>
      <c r="Z14" s="9"/>
    </row>
    <row r="15" spans="3:26" ht="36" customHeight="1">
      <c r="C15" s="94" t="s">
        <v>33</v>
      </c>
      <c r="D15" s="95"/>
      <c r="E15" s="95"/>
      <c r="F15" s="95"/>
      <c r="G15" s="13"/>
      <c r="H15" s="14"/>
      <c r="I15" s="70">
        <v>2193114069</v>
      </c>
      <c r="J15" s="70"/>
      <c r="K15" s="15"/>
      <c r="L15" s="14"/>
      <c r="M15" s="70">
        <v>17457866.91</v>
      </c>
      <c r="N15" s="71"/>
      <c r="O15" s="148"/>
      <c r="P15" s="148"/>
      <c r="Q15" s="35">
        <f>I15+M15</f>
        <v>2210571935.91</v>
      </c>
      <c r="R15" s="70">
        <v>2210571935.91</v>
      </c>
      <c r="S15" s="70"/>
      <c r="T15" s="71"/>
      <c r="U15" s="14"/>
      <c r="V15" s="40">
        <v>2210571935.91</v>
      </c>
      <c r="W15" s="87">
        <f>V15-I15</f>
        <v>17457866.909999847</v>
      </c>
      <c r="X15" s="71"/>
      <c r="Y15" s="9"/>
      <c r="Z15" s="9"/>
    </row>
    <row r="16" spans="3:26" s="44" customFormat="1" ht="26.25" customHeight="1">
      <c r="C16" s="122" t="s">
        <v>34</v>
      </c>
      <c r="D16" s="123"/>
      <c r="E16" s="123"/>
      <c r="F16" s="123"/>
      <c r="G16" s="28"/>
      <c r="H16" s="25"/>
      <c r="I16" s="72">
        <v>0</v>
      </c>
      <c r="J16" s="72"/>
      <c r="K16" s="24"/>
      <c r="L16" s="25"/>
      <c r="M16" s="72">
        <v>0</v>
      </c>
      <c r="N16" s="69"/>
      <c r="O16" s="68">
        <v>0</v>
      </c>
      <c r="P16" s="72"/>
      <c r="Q16" s="69"/>
      <c r="R16" s="68">
        <v>0</v>
      </c>
      <c r="S16" s="72"/>
      <c r="T16" s="69"/>
      <c r="U16" s="25"/>
      <c r="V16" s="40">
        <v>0</v>
      </c>
      <c r="W16" s="68">
        <f>V16-I16</f>
        <v>0</v>
      </c>
      <c r="X16" s="69"/>
      <c r="Y16" s="9"/>
      <c r="Z16" s="9"/>
    </row>
    <row r="17" spans="3:26" ht="15" customHeight="1">
      <c r="C17" s="114" t="s">
        <v>18</v>
      </c>
      <c r="D17" s="115"/>
      <c r="E17" s="115"/>
      <c r="F17" s="115"/>
      <c r="G17" s="18"/>
      <c r="H17" s="19"/>
      <c r="I17" s="74">
        <v>0</v>
      </c>
      <c r="J17" s="74"/>
      <c r="K17" s="21"/>
      <c r="L17" s="19"/>
      <c r="M17" s="74">
        <v>0</v>
      </c>
      <c r="N17" s="75"/>
      <c r="O17" s="73">
        <v>0</v>
      </c>
      <c r="P17" s="74"/>
      <c r="Q17" s="75"/>
      <c r="R17" s="73">
        <v>0</v>
      </c>
      <c r="S17" s="74"/>
      <c r="T17" s="75"/>
      <c r="U17" s="14"/>
      <c r="V17" s="36">
        <v>0</v>
      </c>
      <c r="W17" s="82">
        <f t="shared" si="0"/>
        <v>0</v>
      </c>
      <c r="X17" s="83"/>
      <c r="Y17" s="9"/>
      <c r="Z17" s="9"/>
    </row>
    <row r="18" spans="1:25" ht="7.5" customHeight="1">
      <c r="A18" s="4"/>
      <c r="B18" s="4"/>
      <c r="C18" s="106" t="s">
        <v>19</v>
      </c>
      <c r="D18" s="107"/>
      <c r="E18" s="107"/>
      <c r="F18" s="107"/>
      <c r="G18" s="2"/>
      <c r="H18" s="1"/>
      <c r="I18" s="77">
        <f>SUM(I15,I13,I12,I11,I10,I8)</f>
        <v>3585162826</v>
      </c>
      <c r="J18" s="77"/>
      <c r="K18" s="3"/>
      <c r="L18" s="1"/>
      <c r="M18" s="77">
        <f>M8+M11+M12+M13+M15</f>
        <v>-142892019.58999997</v>
      </c>
      <c r="N18" s="3"/>
      <c r="O18" s="32">
        <f>SUM(O15,O13,O12,O11,O10,O8)</f>
        <v>1189485360.6399999</v>
      </c>
      <c r="P18" s="77">
        <f>O8+O10+O11+Q12+O13+Q15</f>
        <v>3442270806.41</v>
      </c>
      <c r="Q18" s="78"/>
      <c r="R18" s="76">
        <f>SUM(R15,R13,R12,R11,R8,R16)</f>
        <v>3442270806.41</v>
      </c>
      <c r="S18" s="77"/>
      <c r="T18" s="78"/>
      <c r="U18" s="1"/>
      <c r="V18" s="78">
        <f>SUM(V8+V11+V12+V13+V15)</f>
        <v>3442270806.41</v>
      </c>
      <c r="W18" s="60">
        <f>SUM(W16,W15,W12,W13,W11,W10,W8)</f>
        <v>-142892019.5900002</v>
      </c>
      <c r="X18" s="61"/>
      <c r="Y18" s="9"/>
    </row>
    <row r="19" spans="3:24" s="4" customFormat="1" ht="7.5" customHeight="1">
      <c r="C19" s="108"/>
      <c r="D19" s="109"/>
      <c r="E19" s="109"/>
      <c r="F19" s="109"/>
      <c r="G19" s="6"/>
      <c r="H19" s="5"/>
      <c r="I19" s="80"/>
      <c r="J19" s="80"/>
      <c r="K19" s="7"/>
      <c r="L19" s="5"/>
      <c r="M19" s="80"/>
      <c r="N19" s="7"/>
      <c r="O19" s="33"/>
      <c r="P19" s="80"/>
      <c r="Q19" s="81"/>
      <c r="R19" s="79"/>
      <c r="S19" s="80"/>
      <c r="T19" s="81"/>
      <c r="U19" s="5"/>
      <c r="V19" s="81"/>
      <c r="W19" s="62"/>
      <c r="X19" s="63"/>
    </row>
    <row r="20" spans="9:24" s="4" customFormat="1" ht="6.75" customHeight="1">
      <c r="I20" s="29">
        <f>SUM(I15,I13,I12,I11,I10,I8)</f>
        <v>3585162826</v>
      </c>
      <c r="R20" s="138" t="s">
        <v>21</v>
      </c>
      <c r="S20" s="139"/>
      <c r="T20" s="139"/>
      <c r="U20" s="140"/>
      <c r="V20" s="141"/>
      <c r="W20" s="62"/>
      <c r="X20" s="63"/>
    </row>
    <row r="21" spans="16:24" s="4" customFormat="1" ht="7.5" customHeight="1">
      <c r="P21" s="29"/>
      <c r="R21" s="142"/>
      <c r="S21" s="143"/>
      <c r="T21" s="143"/>
      <c r="U21" s="143"/>
      <c r="V21" s="144"/>
      <c r="W21" s="64"/>
      <c r="X21" s="65"/>
    </row>
    <row r="22" spans="22:24" ht="15.75" customHeight="1">
      <c r="V22" s="9"/>
      <c r="X22" s="9"/>
    </row>
    <row r="23" spans="3:24" ht="18.75" customHeight="1">
      <c r="C23" s="56" t="s">
        <v>25</v>
      </c>
      <c r="D23" s="128"/>
      <c r="E23" s="128"/>
      <c r="F23" s="128"/>
      <c r="G23" s="57"/>
      <c r="H23" s="91" t="s">
        <v>24</v>
      </c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3"/>
      <c r="W23" s="56" t="s">
        <v>5</v>
      </c>
      <c r="X23" s="57"/>
    </row>
    <row r="24" spans="3:24" ht="24.75" customHeight="1">
      <c r="C24" s="129"/>
      <c r="D24" s="130"/>
      <c r="E24" s="130"/>
      <c r="F24" s="130"/>
      <c r="G24" s="131"/>
      <c r="H24" s="66" t="s">
        <v>0</v>
      </c>
      <c r="I24" s="164"/>
      <c r="J24" s="164"/>
      <c r="K24" s="67"/>
      <c r="L24" s="124" t="s">
        <v>1</v>
      </c>
      <c r="M24" s="133"/>
      <c r="N24" s="125"/>
      <c r="O24" s="124" t="s">
        <v>2</v>
      </c>
      <c r="P24" s="133"/>
      <c r="Q24" s="125"/>
      <c r="R24" s="124" t="s">
        <v>3</v>
      </c>
      <c r="S24" s="133"/>
      <c r="T24" s="125"/>
      <c r="U24" s="66" t="s">
        <v>4</v>
      </c>
      <c r="V24" s="67"/>
      <c r="W24" s="58"/>
      <c r="X24" s="59"/>
    </row>
    <row r="25" spans="3:24" ht="18" customHeight="1">
      <c r="C25" s="58"/>
      <c r="D25" s="132"/>
      <c r="E25" s="132"/>
      <c r="F25" s="132"/>
      <c r="G25" s="59"/>
      <c r="H25" s="124" t="s">
        <v>6</v>
      </c>
      <c r="I25" s="133"/>
      <c r="J25" s="133"/>
      <c r="K25" s="30"/>
      <c r="L25" s="124" t="s">
        <v>7</v>
      </c>
      <c r="M25" s="133"/>
      <c r="N25" s="30"/>
      <c r="O25" s="31"/>
      <c r="P25" s="133" t="s">
        <v>8</v>
      </c>
      <c r="Q25" s="125"/>
      <c r="R25" s="124" t="s">
        <v>9</v>
      </c>
      <c r="S25" s="133"/>
      <c r="T25" s="125"/>
      <c r="U25" s="124" t="s">
        <v>10</v>
      </c>
      <c r="V25" s="125"/>
      <c r="W25" s="111" t="s">
        <v>11</v>
      </c>
      <c r="X25" s="112"/>
    </row>
    <row r="26" spans="3:25" ht="22.5" customHeight="1">
      <c r="C26" s="134" t="s">
        <v>38</v>
      </c>
      <c r="D26" s="135"/>
      <c r="E26" s="135"/>
      <c r="F26" s="135"/>
      <c r="G26" s="10"/>
      <c r="H26" s="136">
        <f>I18</f>
        <v>3585162826</v>
      </c>
      <c r="I26" s="126"/>
      <c r="J26" s="126"/>
      <c r="K26" s="27"/>
      <c r="L26" s="136">
        <f>M18</f>
        <v>-142892019.58999997</v>
      </c>
      <c r="M26" s="126"/>
      <c r="N26" s="22"/>
      <c r="O26" s="23"/>
      <c r="P26" s="126">
        <f>P18</f>
        <v>3442270806.41</v>
      </c>
      <c r="Q26" s="127"/>
      <c r="R26" s="145">
        <f>SUM(R18)</f>
        <v>3442270806.41</v>
      </c>
      <c r="S26" s="145"/>
      <c r="T26" s="145"/>
      <c r="U26" s="146">
        <f>SUM(V18)</f>
        <v>3442270806.41</v>
      </c>
      <c r="V26" s="147"/>
      <c r="W26" s="10"/>
      <c r="X26" s="41">
        <f>W18</f>
        <v>-142892019.5900002</v>
      </c>
      <c r="Y26" s="9"/>
    </row>
    <row r="27" spans="3:25" ht="12.75">
      <c r="C27" s="94" t="s">
        <v>12</v>
      </c>
      <c r="D27" s="95"/>
      <c r="E27" s="95"/>
      <c r="F27" s="95"/>
      <c r="G27" s="13"/>
      <c r="H27" s="68">
        <f>I8</f>
        <v>1085668450</v>
      </c>
      <c r="I27" s="72"/>
      <c r="J27" s="72"/>
      <c r="K27" s="28"/>
      <c r="L27" s="68">
        <f>M8</f>
        <v>-88501329.71</v>
      </c>
      <c r="M27" s="72"/>
      <c r="N27" s="24"/>
      <c r="O27" s="25"/>
      <c r="P27" s="72">
        <f>H27+L27</f>
        <v>997167120.29</v>
      </c>
      <c r="Q27" s="69"/>
      <c r="R27" s="70">
        <f>R8</f>
        <v>997167120.29</v>
      </c>
      <c r="S27" s="70"/>
      <c r="T27" s="70"/>
      <c r="U27" s="87">
        <f>V8</f>
        <v>997167120.29</v>
      </c>
      <c r="V27" s="71"/>
      <c r="W27" s="13"/>
      <c r="X27" s="42">
        <f>U27-H27</f>
        <v>-88501329.71000004</v>
      </c>
      <c r="Y27" s="9"/>
    </row>
    <row r="28" spans="3:25" ht="12.75">
      <c r="C28" s="94" t="s">
        <v>13</v>
      </c>
      <c r="D28" s="95"/>
      <c r="E28" s="95"/>
      <c r="F28" s="9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94" t="s">
        <v>14</v>
      </c>
      <c r="D29" s="95"/>
      <c r="E29" s="95"/>
      <c r="F29" s="95"/>
      <c r="G29" s="13"/>
      <c r="H29" s="68">
        <v>0</v>
      </c>
      <c r="I29" s="72"/>
      <c r="J29" s="72"/>
      <c r="K29" s="28"/>
      <c r="L29" s="68">
        <f>M10</f>
        <v>0</v>
      </c>
      <c r="M29" s="72"/>
      <c r="N29" s="24"/>
      <c r="O29" s="25"/>
      <c r="P29" s="72">
        <f>H29+L29</f>
        <v>0</v>
      </c>
      <c r="Q29" s="69"/>
      <c r="R29" s="70">
        <v>0</v>
      </c>
      <c r="S29" s="70"/>
      <c r="T29" s="70"/>
      <c r="U29" s="87">
        <v>0</v>
      </c>
      <c r="V29" s="71"/>
      <c r="W29" s="13"/>
      <c r="X29" s="42">
        <f>U29-H29</f>
        <v>0</v>
      </c>
      <c r="Y29" s="9"/>
    </row>
    <row r="30" spans="3:25" ht="12.75">
      <c r="C30" s="94" t="s">
        <v>15</v>
      </c>
      <c r="D30" s="95"/>
      <c r="E30" s="95"/>
      <c r="F30" s="95"/>
      <c r="G30" s="13"/>
      <c r="H30" s="68">
        <f>I11</f>
        <v>249327156</v>
      </c>
      <c r="I30" s="72"/>
      <c r="J30" s="72"/>
      <c r="K30" s="28"/>
      <c r="L30" s="87">
        <f>M11</f>
        <v>-62033809.55</v>
      </c>
      <c r="M30" s="70"/>
      <c r="N30" s="24"/>
      <c r="O30" s="25"/>
      <c r="P30" s="72">
        <f>H30+L30</f>
        <v>187293346.45</v>
      </c>
      <c r="Q30" s="69"/>
      <c r="R30" s="87">
        <f>R11</f>
        <v>187293346.45</v>
      </c>
      <c r="S30" s="70"/>
      <c r="T30" s="71"/>
      <c r="U30" s="87">
        <f>V11</f>
        <v>187293346.45</v>
      </c>
      <c r="V30" s="71"/>
      <c r="W30" s="13"/>
      <c r="X30" s="42">
        <f>U30-H30</f>
        <v>-62033809.55000001</v>
      </c>
      <c r="Y30" s="9"/>
    </row>
    <row r="31" spans="3:25" ht="12.75">
      <c r="C31" s="94" t="s">
        <v>16</v>
      </c>
      <c r="D31" s="95"/>
      <c r="E31" s="95"/>
      <c r="F31" s="95"/>
      <c r="G31" s="13"/>
      <c r="H31" s="68">
        <f>I12</f>
        <v>46126482</v>
      </c>
      <c r="I31" s="72"/>
      <c r="J31" s="72"/>
      <c r="K31" s="28"/>
      <c r="L31" s="87">
        <f>M12</f>
        <v>-3912972.14</v>
      </c>
      <c r="M31" s="70"/>
      <c r="N31" s="24"/>
      <c r="O31" s="25"/>
      <c r="P31" s="72">
        <f>H31+L31</f>
        <v>42213509.86</v>
      </c>
      <c r="Q31" s="69"/>
      <c r="R31" s="87">
        <f>R12</f>
        <v>42213509.86</v>
      </c>
      <c r="S31" s="70"/>
      <c r="T31" s="71"/>
      <c r="U31" s="87">
        <f>V12</f>
        <v>42213509.86</v>
      </c>
      <c r="V31" s="71"/>
      <c r="W31" s="13"/>
      <c r="X31" s="42">
        <f>U31-H31</f>
        <v>-3912972.1400000006</v>
      </c>
      <c r="Y31" s="9"/>
    </row>
    <row r="32" spans="3:25" ht="12.75">
      <c r="C32" s="94" t="s">
        <v>20</v>
      </c>
      <c r="D32" s="95"/>
      <c r="E32" s="95"/>
      <c r="F32" s="95"/>
      <c r="G32" s="13"/>
      <c r="H32" s="68">
        <f>I13</f>
        <v>10926669</v>
      </c>
      <c r="I32" s="72"/>
      <c r="J32" s="72"/>
      <c r="K32" s="28"/>
      <c r="L32" s="87">
        <f>M13</f>
        <v>-5901775.1</v>
      </c>
      <c r="M32" s="70"/>
      <c r="N32" s="24"/>
      <c r="O32" s="25"/>
      <c r="P32" s="72">
        <f>H32+L32</f>
        <v>5024893.9</v>
      </c>
      <c r="Q32" s="69"/>
      <c r="R32" s="87">
        <f>R13</f>
        <v>5024893.9</v>
      </c>
      <c r="S32" s="70"/>
      <c r="T32" s="71"/>
      <c r="U32" s="87">
        <f>V13</f>
        <v>5024893.9</v>
      </c>
      <c r="V32" s="71"/>
      <c r="W32" s="13"/>
      <c r="X32" s="42">
        <f>U32-H32</f>
        <v>-5901775.1</v>
      </c>
      <c r="Y32" s="9"/>
    </row>
    <row r="33" spans="3:25" ht="33.75" customHeight="1">
      <c r="C33" s="94" t="s">
        <v>33</v>
      </c>
      <c r="D33" s="95"/>
      <c r="E33" s="95"/>
      <c r="F33" s="95"/>
      <c r="G33" s="13"/>
      <c r="H33" s="68">
        <f>I15</f>
        <v>2193114069</v>
      </c>
      <c r="I33" s="72"/>
      <c r="J33" s="72"/>
      <c r="K33" s="28"/>
      <c r="L33" s="87">
        <f>M15</f>
        <v>17457866.91</v>
      </c>
      <c r="M33" s="70"/>
      <c r="N33" s="24"/>
      <c r="O33" s="25"/>
      <c r="P33" s="72">
        <f>H33+L33</f>
        <v>2210571935.91</v>
      </c>
      <c r="Q33" s="69"/>
      <c r="R33" s="87">
        <f>R15</f>
        <v>2210571935.91</v>
      </c>
      <c r="S33" s="70"/>
      <c r="T33" s="71"/>
      <c r="U33" s="87">
        <f>V15</f>
        <v>2210571935.91</v>
      </c>
      <c r="V33" s="71"/>
      <c r="W33" s="13"/>
      <c r="X33" s="42">
        <f>U33-H33</f>
        <v>17457866.909999847</v>
      </c>
      <c r="Y33" s="9"/>
    </row>
    <row r="34" spans="3:25" ht="27" customHeight="1">
      <c r="C34" s="122" t="s">
        <v>34</v>
      </c>
      <c r="D34" s="123"/>
      <c r="E34" s="123"/>
      <c r="F34" s="123"/>
      <c r="G34" s="28"/>
      <c r="H34" s="68">
        <v>0</v>
      </c>
      <c r="I34" s="72"/>
      <c r="J34" s="72"/>
      <c r="K34" s="28"/>
      <c r="L34" s="68">
        <v>0</v>
      </c>
      <c r="M34" s="72"/>
      <c r="N34" s="24"/>
      <c r="O34" s="25"/>
      <c r="P34" s="72">
        <v>0</v>
      </c>
      <c r="Q34" s="69"/>
      <c r="R34" s="72">
        <v>0</v>
      </c>
      <c r="S34" s="72"/>
      <c r="T34" s="72"/>
      <c r="U34" s="68">
        <v>0</v>
      </c>
      <c r="V34" s="69"/>
      <c r="W34" s="28"/>
      <c r="X34" s="45">
        <v>0</v>
      </c>
      <c r="Y34" s="9"/>
    </row>
    <row r="35" spans="3:25" ht="72" customHeight="1">
      <c r="C35" s="98" t="s">
        <v>35</v>
      </c>
      <c r="D35" s="99"/>
      <c r="E35" s="99"/>
      <c r="F35" s="99"/>
      <c r="G35" s="99"/>
      <c r="H35" s="25"/>
      <c r="I35" s="119">
        <v>0</v>
      </c>
      <c r="J35" s="119"/>
      <c r="K35" s="28"/>
      <c r="L35" s="120">
        <v>0</v>
      </c>
      <c r="M35" s="119"/>
      <c r="N35" s="24"/>
      <c r="O35" s="25"/>
      <c r="P35" s="119">
        <v>0</v>
      </c>
      <c r="Q35" s="121"/>
      <c r="R35" s="110">
        <v>0</v>
      </c>
      <c r="S35" s="110"/>
      <c r="T35" s="110"/>
      <c r="U35" s="96">
        <v>0</v>
      </c>
      <c r="V35" s="97"/>
      <c r="W35" s="13"/>
      <c r="X35" s="43">
        <f aca="true" t="shared" si="1" ref="X35:X41">U35-H35</f>
        <v>0</v>
      </c>
      <c r="Y35" s="9"/>
    </row>
    <row r="36" spans="3:25" ht="12.75">
      <c r="C36" s="94" t="s">
        <v>13</v>
      </c>
      <c r="D36" s="95"/>
      <c r="E36" s="95"/>
      <c r="F36" s="95"/>
      <c r="G36" s="95"/>
      <c r="H36" s="25"/>
      <c r="I36" s="72">
        <v>0</v>
      </c>
      <c r="J36" s="72"/>
      <c r="K36" s="28"/>
      <c r="L36" s="68">
        <v>0</v>
      </c>
      <c r="M36" s="72"/>
      <c r="N36" s="24"/>
      <c r="O36" s="25"/>
      <c r="P36" s="72">
        <v>0</v>
      </c>
      <c r="Q36" s="69"/>
      <c r="R36" s="70">
        <v>0</v>
      </c>
      <c r="S36" s="70"/>
      <c r="T36" s="70"/>
      <c r="U36" s="87">
        <v>0</v>
      </c>
      <c r="V36" s="71"/>
      <c r="W36" s="13"/>
      <c r="X36" s="42">
        <f t="shared" si="1"/>
        <v>0</v>
      </c>
      <c r="Y36" s="9"/>
    </row>
    <row r="37" spans="3:25" ht="12.75" customHeight="1">
      <c r="C37" s="94" t="s">
        <v>16</v>
      </c>
      <c r="D37" s="95"/>
      <c r="E37" s="95"/>
      <c r="F37" s="9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70">
        <v>0</v>
      </c>
      <c r="T37" s="71"/>
      <c r="U37" s="38"/>
      <c r="V37" s="17">
        <v>0</v>
      </c>
      <c r="W37" s="13"/>
      <c r="X37" s="42">
        <v>0</v>
      </c>
      <c r="Y37" s="9"/>
    </row>
    <row r="38" spans="3:25" ht="25.5" customHeight="1">
      <c r="C38" s="94" t="s">
        <v>36</v>
      </c>
      <c r="D38" s="95"/>
      <c r="E38" s="95"/>
      <c r="F38" s="95"/>
      <c r="G38" s="95"/>
      <c r="H38" s="14"/>
      <c r="I38" s="70">
        <v>0</v>
      </c>
      <c r="J38" s="70"/>
      <c r="K38" s="13"/>
      <c r="L38" s="87">
        <v>0</v>
      </c>
      <c r="M38" s="70"/>
      <c r="N38" s="15"/>
      <c r="O38" s="14"/>
      <c r="P38" s="70">
        <v>0</v>
      </c>
      <c r="Q38" s="71"/>
      <c r="R38" s="70">
        <v>0</v>
      </c>
      <c r="S38" s="70"/>
      <c r="T38" s="70"/>
      <c r="U38" s="87">
        <v>0</v>
      </c>
      <c r="V38" s="71"/>
      <c r="W38" s="13"/>
      <c r="X38" s="42">
        <f t="shared" si="1"/>
        <v>0</v>
      </c>
      <c r="Y38" s="9"/>
    </row>
    <row r="39" spans="3:25" ht="22.5" customHeight="1">
      <c r="C39" s="94" t="s">
        <v>34</v>
      </c>
      <c r="D39" s="95"/>
      <c r="E39" s="95"/>
      <c r="F39" s="95"/>
      <c r="G39" s="95"/>
      <c r="H39" s="14"/>
      <c r="I39" s="70">
        <v>0</v>
      </c>
      <c r="J39" s="70"/>
      <c r="K39" s="13"/>
      <c r="L39" s="87">
        <v>0</v>
      </c>
      <c r="M39" s="70"/>
      <c r="N39" s="15"/>
      <c r="O39" s="14"/>
      <c r="P39" s="70">
        <v>0</v>
      </c>
      <c r="Q39" s="71"/>
      <c r="R39" s="70">
        <v>0</v>
      </c>
      <c r="S39" s="70"/>
      <c r="T39" s="70"/>
      <c r="U39" s="87">
        <v>0</v>
      </c>
      <c r="V39" s="71"/>
      <c r="W39" s="13"/>
      <c r="X39" s="42">
        <f>U39-H39</f>
        <v>0</v>
      </c>
      <c r="Y39" s="9"/>
    </row>
    <row r="40" spans="3:25" ht="12.75">
      <c r="C40" s="98" t="s">
        <v>37</v>
      </c>
      <c r="D40" s="99"/>
      <c r="E40" s="99"/>
      <c r="F40" s="99"/>
      <c r="G40" s="99"/>
      <c r="H40" s="14"/>
      <c r="I40" s="13"/>
      <c r="J40" s="8">
        <v>0</v>
      </c>
      <c r="K40" s="13"/>
      <c r="L40" s="96">
        <v>0</v>
      </c>
      <c r="M40" s="110"/>
      <c r="N40" s="15"/>
      <c r="O40" s="14"/>
      <c r="P40" s="110">
        <v>0</v>
      </c>
      <c r="Q40" s="97"/>
      <c r="R40" s="110">
        <v>0</v>
      </c>
      <c r="S40" s="110"/>
      <c r="T40" s="110"/>
      <c r="U40" s="96">
        <v>0</v>
      </c>
      <c r="V40" s="97"/>
      <c r="W40" s="13"/>
      <c r="X40" s="43">
        <f t="shared" si="1"/>
        <v>0</v>
      </c>
      <c r="Y40" s="9"/>
    </row>
    <row r="41" spans="3:24" ht="12.75">
      <c r="C41" s="114" t="s">
        <v>18</v>
      </c>
      <c r="D41" s="115"/>
      <c r="E41" s="115"/>
      <c r="F41" s="115"/>
      <c r="G41" s="115"/>
      <c r="H41" s="19"/>
      <c r="I41" s="18"/>
      <c r="J41" s="20">
        <v>0</v>
      </c>
      <c r="K41" s="18"/>
      <c r="L41" s="73">
        <v>0</v>
      </c>
      <c r="M41" s="74"/>
      <c r="N41" s="21"/>
      <c r="O41" s="19"/>
      <c r="P41" s="74">
        <v>0</v>
      </c>
      <c r="Q41" s="75"/>
      <c r="R41" s="74">
        <v>0</v>
      </c>
      <c r="S41" s="74"/>
      <c r="T41" s="75"/>
      <c r="U41" s="73">
        <v>0</v>
      </c>
      <c r="V41" s="75"/>
      <c r="W41" s="18"/>
      <c r="X41" s="26">
        <f t="shared" si="1"/>
        <v>0</v>
      </c>
    </row>
    <row r="42" spans="3:24" ht="12.75">
      <c r="C42" s="106" t="s">
        <v>19</v>
      </c>
      <c r="D42" s="107"/>
      <c r="E42" s="107"/>
      <c r="F42" s="107"/>
      <c r="G42" s="107"/>
      <c r="H42" s="1"/>
      <c r="I42" s="2"/>
      <c r="J42" s="77">
        <f>SUM(H33,H32,H31,H30,H29,H27)</f>
        <v>3585162826</v>
      </c>
      <c r="K42" s="3"/>
      <c r="L42" s="76">
        <f>L27+L29+L30+L31+L32+L33</f>
        <v>-142892019.58999997</v>
      </c>
      <c r="M42" s="77">
        <f>SUM(K33,K32,K31,K30,K29,K27)</f>
        <v>0</v>
      </c>
      <c r="N42" s="3"/>
      <c r="O42" s="1"/>
      <c r="P42" s="77">
        <f>SUM(P33,P32,P31,P30,P29,P27)</f>
        <v>3442270806.41</v>
      </c>
      <c r="Q42" s="78"/>
      <c r="R42" s="76">
        <f>R27+R30+R31+R32+R33</f>
        <v>3442270806.41</v>
      </c>
      <c r="S42" s="77"/>
      <c r="T42" s="78"/>
      <c r="U42" s="76">
        <f>U27+U30+U31+U32+U33</f>
        <v>3442270806.41</v>
      </c>
      <c r="V42" s="78"/>
      <c r="W42" s="100">
        <f>SUM(X34,X33,X30,X31,X32,X29,X27,X39)</f>
        <v>-142892019.5900002</v>
      </c>
      <c r="X42" s="101"/>
    </row>
    <row r="43" spans="3:24" ht="8.25" customHeight="1">
      <c r="C43" s="108"/>
      <c r="D43" s="109"/>
      <c r="E43" s="109"/>
      <c r="F43" s="109"/>
      <c r="G43" s="109"/>
      <c r="H43" s="5"/>
      <c r="I43" s="6"/>
      <c r="J43" s="80"/>
      <c r="K43" s="7"/>
      <c r="L43" s="79"/>
      <c r="M43" s="80"/>
      <c r="N43" s="7"/>
      <c r="O43" s="5"/>
      <c r="P43" s="80"/>
      <c r="Q43" s="81"/>
      <c r="R43" s="79"/>
      <c r="S43" s="80"/>
      <c r="T43" s="81"/>
      <c r="U43" s="79"/>
      <c r="V43" s="81"/>
      <c r="W43" s="102"/>
      <c r="X43" s="103"/>
    </row>
    <row r="44" spans="10:24" ht="12.75">
      <c r="J44" s="9"/>
      <c r="M44" s="9"/>
      <c r="Q44" s="9"/>
      <c r="R44" s="88" t="s">
        <v>21</v>
      </c>
      <c r="S44" s="89"/>
      <c r="T44" s="89"/>
      <c r="U44" s="89"/>
      <c r="V44" s="90"/>
      <c r="W44" s="104"/>
      <c r="X44" s="105"/>
    </row>
    <row r="45" spans="3:24" ht="12.75" customHeight="1">
      <c r="C45" s="118" t="s">
        <v>22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13" t="s">
        <v>31</v>
      </c>
      <c r="F51" s="113"/>
      <c r="G51" s="113"/>
      <c r="H51" s="113"/>
      <c r="I51" s="113"/>
      <c r="J51" s="113"/>
      <c r="K51" s="113"/>
      <c r="R51" s="117" t="s">
        <v>29</v>
      </c>
      <c r="S51" s="117"/>
      <c r="T51" s="117"/>
      <c r="U51" s="117"/>
      <c r="V51" s="117"/>
      <c r="W51" s="117"/>
      <c r="X51" s="117"/>
    </row>
    <row r="52" spans="5:24" ht="13.5" customHeight="1">
      <c r="E52" s="137" t="s">
        <v>28</v>
      </c>
      <c r="F52" s="137"/>
      <c r="G52" s="137"/>
      <c r="H52" s="137"/>
      <c r="I52" s="137"/>
      <c r="J52" s="137"/>
      <c r="K52" s="137"/>
      <c r="R52" s="116" t="s">
        <v>30</v>
      </c>
      <c r="S52" s="116"/>
      <c r="T52" s="116"/>
      <c r="U52" s="116"/>
      <c r="V52" s="116"/>
      <c r="W52" s="116"/>
      <c r="X52" s="116"/>
    </row>
    <row r="58" ht="12.75" customHeight="1">
      <c r="J58" s="9"/>
    </row>
    <row r="167" ht="12.75" customHeight="1">
      <c r="R167" t="s">
        <v>26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7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G27"/>
  <sheetViews>
    <sheetView showGridLines="0" zoomScalePageLayoutView="0" workbookViewId="0" topLeftCell="A1">
      <selection activeCell="P17" sqref="P17"/>
    </sheetView>
  </sheetViews>
  <sheetFormatPr defaultColWidth="6.8515625" defaultRowHeight="12.75"/>
  <cols>
    <col min="1" max="1" width="1.8515625" style="0" customWidth="1"/>
    <col min="2" max="2" width="1.1484375" style="0" customWidth="1"/>
    <col min="3" max="4" width="1.57421875" style="0" customWidth="1"/>
    <col min="5" max="5" width="10.57421875" style="0" customWidth="1"/>
    <col min="6" max="6" width="1.28515625" style="0" customWidth="1"/>
    <col min="7" max="7" width="14.140625" style="0" customWidth="1"/>
    <col min="8" max="8" width="1.8515625" style="0" customWidth="1"/>
    <col min="9" max="9" width="1.28515625" style="0" customWidth="1"/>
    <col min="10" max="10" width="1.57421875" style="0" customWidth="1"/>
    <col min="11" max="11" width="1.421875" style="0" customWidth="1"/>
    <col min="12" max="12" width="1.28515625" style="0" customWidth="1"/>
    <col min="13" max="13" width="15.7109375" style="0" customWidth="1"/>
    <col min="14" max="14" width="2.00390625" style="0" customWidth="1"/>
    <col min="15" max="15" width="0.9921875" style="0" customWidth="1"/>
    <col min="16" max="16" width="16.7109375" style="0" customWidth="1"/>
    <col min="17" max="18" width="0.9921875" style="0" customWidth="1"/>
    <col min="19" max="19" width="4.8515625" style="0" customWidth="1"/>
    <col min="20" max="20" width="0.9921875" style="0" customWidth="1"/>
    <col min="21" max="21" width="8.7109375" style="0" customWidth="1"/>
    <col min="22" max="22" width="1.28515625" style="0" customWidth="1"/>
    <col min="23" max="23" width="13.7109375" style="0" customWidth="1"/>
    <col min="24" max="24" width="3.00390625" style="0" customWidth="1"/>
    <col min="25" max="25" width="1.1484375" style="0" customWidth="1"/>
    <col min="26" max="26" width="6.57421875" style="0" customWidth="1"/>
    <col min="27" max="27" width="2.57421875" style="0" customWidth="1"/>
    <col min="28" max="28" width="5.7109375" style="0" customWidth="1"/>
    <col min="29" max="29" width="1.28515625" style="0" customWidth="1"/>
    <col min="30" max="30" width="1.7109375" style="0" customWidth="1"/>
    <col min="31" max="31" width="10.00390625" style="0" customWidth="1"/>
    <col min="32" max="32" width="4.28125" style="0" customWidth="1"/>
  </cols>
  <sheetData>
    <row r="1" ht="8.25" customHeight="1"/>
    <row r="2" spans="8:23" ht="15.75" customHeight="1">
      <c r="H2" s="179" t="s">
        <v>40</v>
      </c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</row>
    <row r="3" spans="8:23" ht="15" customHeight="1">
      <c r="H3" s="179" t="s">
        <v>41</v>
      </c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</row>
    <row r="4" spans="8:23" ht="15.75" customHeight="1">
      <c r="H4" s="179" t="s">
        <v>42</v>
      </c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</row>
    <row r="5" spans="8:23" ht="15" customHeight="1">
      <c r="H5" s="179" t="s">
        <v>43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</row>
    <row r="6" ht="6.75" customHeight="1"/>
    <row r="7" ht="0.75" customHeight="1"/>
    <row r="8" spans="13:28" ht="16.5" customHeight="1">
      <c r="M8" s="177" t="s">
        <v>44</v>
      </c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</row>
    <row r="9" spans="16:32" ht="5.25" customHeight="1">
      <c r="P9" s="177" t="s">
        <v>45</v>
      </c>
      <c r="AD9" s="177" t="s">
        <v>46</v>
      </c>
      <c r="AE9" s="177"/>
      <c r="AF9" s="177"/>
    </row>
    <row r="10" spans="1:32" ht="7.5" customHeight="1">
      <c r="A10" s="177" t="s">
        <v>47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M10" s="177" t="s">
        <v>48</v>
      </c>
      <c r="N10" s="177"/>
      <c r="P10" s="177"/>
      <c r="R10" s="177" t="s">
        <v>2</v>
      </c>
      <c r="S10" s="177"/>
      <c r="T10" s="177"/>
      <c r="U10" s="177"/>
      <c r="W10" s="177" t="s">
        <v>3</v>
      </c>
      <c r="X10" s="177"/>
      <c r="Z10" s="177" t="s">
        <v>49</v>
      </c>
      <c r="AA10" s="177"/>
      <c r="AB10" s="177"/>
      <c r="AD10" s="177"/>
      <c r="AE10" s="177"/>
      <c r="AF10" s="177"/>
    </row>
    <row r="11" spans="1:32" ht="12.75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M11" s="177"/>
      <c r="N11" s="177"/>
      <c r="P11" s="177"/>
      <c r="R11" s="177"/>
      <c r="S11" s="177"/>
      <c r="T11" s="177"/>
      <c r="U11" s="177"/>
      <c r="W11" s="177"/>
      <c r="X11" s="177"/>
      <c r="Z11" s="177"/>
      <c r="AA11" s="177"/>
      <c r="AB11" s="177"/>
      <c r="AD11" s="177"/>
      <c r="AE11" s="177"/>
      <c r="AF11" s="177"/>
    </row>
    <row r="12" ht="12" customHeight="1">
      <c r="P12" s="177"/>
    </row>
    <row r="13" spans="13:32" ht="16.5" customHeight="1">
      <c r="M13" s="177" t="s">
        <v>50</v>
      </c>
      <c r="N13" s="177"/>
      <c r="P13" s="47" t="s">
        <v>51</v>
      </c>
      <c r="S13" s="177" t="s">
        <v>52</v>
      </c>
      <c r="T13" s="177"/>
      <c r="U13" s="177"/>
      <c r="V13" s="177"/>
      <c r="W13" s="177" t="s">
        <v>53</v>
      </c>
      <c r="X13" s="177"/>
      <c r="Z13" s="177" t="s">
        <v>54</v>
      </c>
      <c r="AA13" s="177"/>
      <c r="AB13" s="177"/>
      <c r="AD13" s="177" t="s">
        <v>55</v>
      </c>
      <c r="AE13" s="177"/>
      <c r="AF13" s="177"/>
    </row>
    <row r="14" ht="3" customHeight="1"/>
    <row r="15" spans="1:32" ht="12" customHeight="1">
      <c r="A15" s="178" t="s">
        <v>56</v>
      </c>
      <c r="B15" s="178"/>
      <c r="C15" s="178"/>
      <c r="D15" s="178"/>
      <c r="E15" s="178"/>
      <c r="F15" s="178"/>
      <c r="G15" s="178"/>
      <c r="M15" s="174">
        <v>3585162826</v>
      </c>
      <c r="N15" s="174"/>
      <c r="P15" s="48">
        <v>492560704</v>
      </c>
      <c r="S15" s="174">
        <v>4077723530</v>
      </c>
      <c r="T15" s="174"/>
      <c r="U15" s="174"/>
      <c r="W15" s="174">
        <v>3668252833.7</v>
      </c>
      <c r="X15" s="174"/>
      <c r="Z15" s="174">
        <v>3607647033.96</v>
      </c>
      <c r="AA15" s="174"/>
      <c r="AB15" s="174"/>
      <c r="AD15" s="174">
        <v>409470696.3</v>
      </c>
      <c r="AE15" s="174"/>
      <c r="AF15" s="174"/>
    </row>
    <row r="16" spans="1:7" ht="1.5" customHeight="1">
      <c r="A16" s="178"/>
      <c r="B16" s="178"/>
      <c r="C16" s="178"/>
      <c r="D16" s="178"/>
      <c r="E16" s="178"/>
      <c r="F16" s="178"/>
      <c r="G16" s="178"/>
    </row>
    <row r="17" ht="8.25" customHeight="1"/>
    <row r="18" ht="4.5" customHeight="1"/>
    <row r="19" spans="2:7" ht="1.5" customHeight="1">
      <c r="B19" s="175" t="s">
        <v>57</v>
      </c>
      <c r="C19" s="175"/>
      <c r="D19" s="175"/>
      <c r="E19" s="175"/>
      <c r="F19" s="175"/>
      <c r="G19" s="175"/>
    </row>
    <row r="20" spans="2:33" ht="10.5" customHeight="1">
      <c r="B20" s="175"/>
      <c r="C20" s="175"/>
      <c r="D20" s="175"/>
      <c r="E20" s="175"/>
      <c r="F20" s="175"/>
      <c r="G20" s="175"/>
      <c r="M20" s="176">
        <v>3585162826</v>
      </c>
      <c r="N20" s="176"/>
      <c r="P20" s="49">
        <v>492560704</v>
      </c>
      <c r="S20" s="176">
        <v>4077723530</v>
      </c>
      <c r="T20" s="176"/>
      <c r="U20" s="176"/>
      <c r="W20" s="176">
        <v>3668252833.7</v>
      </c>
      <c r="X20" s="176"/>
      <c r="Z20" s="176">
        <v>3607647033.96</v>
      </c>
      <c r="AA20" s="176"/>
      <c r="AB20" s="176"/>
      <c r="AD20" s="176">
        <v>409470696.3</v>
      </c>
      <c r="AE20" s="176"/>
      <c r="AF20" s="176"/>
      <c r="AG20" s="50"/>
    </row>
    <row r="21" ht="9" customHeight="1"/>
    <row r="22" spans="3:26" ht="13.5" customHeight="1">
      <c r="C22" s="170" t="s">
        <v>58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ht="42" customHeight="1"/>
    <row r="24" spans="7:30" ht="16.5" customHeight="1">
      <c r="G24" s="171" t="s">
        <v>31</v>
      </c>
      <c r="H24" s="171"/>
      <c r="I24" s="171"/>
      <c r="J24" s="171"/>
      <c r="K24" s="171"/>
      <c r="L24" s="171"/>
      <c r="M24" s="171"/>
      <c r="U24" s="171" t="s">
        <v>59</v>
      </c>
      <c r="V24" s="171"/>
      <c r="W24" s="171"/>
      <c r="X24" s="171"/>
      <c r="Y24" s="171"/>
      <c r="Z24" s="171"/>
      <c r="AA24" s="171"/>
      <c r="AB24" s="171"/>
      <c r="AC24" s="171"/>
      <c r="AD24" s="171"/>
    </row>
    <row r="25" spans="7:30" ht="13.5" customHeight="1">
      <c r="G25" s="171" t="s">
        <v>28</v>
      </c>
      <c r="H25" s="171"/>
      <c r="I25" s="171"/>
      <c r="J25" s="171"/>
      <c r="K25" s="171"/>
      <c r="L25" s="171"/>
      <c r="M25" s="171"/>
      <c r="U25" s="171" t="s">
        <v>30</v>
      </c>
      <c r="V25" s="171"/>
      <c r="W25" s="171"/>
      <c r="X25" s="171"/>
      <c r="Y25" s="171"/>
      <c r="Z25" s="171"/>
      <c r="AA25" s="171"/>
      <c r="AB25" s="171"/>
      <c r="AC25" s="171"/>
      <c r="AD25" s="171"/>
    </row>
    <row r="26" ht="255.75" customHeight="1"/>
    <row r="27" spans="2:32" ht="13.5" customHeight="1">
      <c r="B27" s="172" t="s">
        <v>60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AB27" s="173" t="s">
        <v>61</v>
      </c>
      <c r="AC27" s="173"/>
      <c r="AD27" s="173"/>
      <c r="AE27" s="173"/>
      <c r="AF27" s="173"/>
    </row>
  </sheetData>
  <sheetProtection/>
  <mergeCells count="36">
    <mergeCell ref="H2:W2"/>
    <mergeCell ref="H3:W3"/>
    <mergeCell ref="H4:W4"/>
    <mergeCell ref="H5:W5"/>
    <mergeCell ref="M8:AB8"/>
    <mergeCell ref="P9:P12"/>
    <mergeCell ref="AD9:AF11"/>
    <mergeCell ref="A10:K11"/>
    <mergeCell ref="M10:N11"/>
    <mergeCell ref="R10:U11"/>
    <mergeCell ref="W10:X11"/>
    <mergeCell ref="Z10:AB11"/>
    <mergeCell ref="M13:N13"/>
    <mergeCell ref="S13:V13"/>
    <mergeCell ref="W13:X13"/>
    <mergeCell ref="Z13:AB13"/>
    <mergeCell ref="AD13:AF13"/>
    <mergeCell ref="A15:G16"/>
    <mergeCell ref="M15:N15"/>
    <mergeCell ref="S15:U15"/>
    <mergeCell ref="W15:X15"/>
    <mergeCell ref="Z15:AB15"/>
    <mergeCell ref="AD15:AF15"/>
    <mergeCell ref="B19:G20"/>
    <mergeCell ref="M20:N20"/>
    <mergeCell ref="S20:U20"/>
    <mergeCell ref="W20:X20"/>
    <mergeCell ref="Z20:AB20"/>
    <mergeCell ref="AD20:AF20"/>
    <mergeCell ref="C22:Z22"/>
    <mergeCell ref="G24:M24"/>
    <mergeCell ref="U24:AD24"/>
    <mergeCell ref="G25:M25"/>
    <mergeCell ref="U25:AD25"/>
    <mergeCell ref="B27:S27"/>
    <mergeCell ref="AB27:AF27"/>
  </mergeCells>
  <printOptions/>
  <pageMargins left="0.7" right="0.7" top="0.75" bottom="0.75" header="0.3" footer="0.3"/>
  <pageSetup horizontalDpi="600" verticalDpi="600" orientation="landscape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4"/>
  <sheetViews>
    <sheetView showGridLines="0" zoomScalePageLayoutView="0" workbookViewId="0" topLeftCell="A1">
      <selection activeCell="B2" sqref="B2:X6"/>
    </sheetView>
  </sheetViews>
  <sheetFormatPr defaultColWidth="6.8515625" defaultRowHeight="12.75"/>
  <cols>
    <col min="1" max="1" width="1.8515625" style="0" customWidth="1"/>
    <col min="2" max="2" width="13.140625" style="0" customWidth="1"/>
    <col min="3" max="3" width="3.140625" style="0" customWidth="1"/>
    <col min="4" max="4" width="18.7109375" style="0" customWidth="1"/>
    <col min="5" max="5" width="0.9921875" style="0" customWidth="1"/>
    <col min="6" max="6" width="1.57421875" style="0" customWidth="1"/>
    <col min="7" max="7" width="0.9921875" style="0" customWidth="1"/>
    <col min="8" max="8" width="13.8515625" style="0" customWidth="1"/>
    <col min="9" max="9" width="0.9921875" style="0" customWidth="1"/>
    <col min="10" max="10" width="2.140625" style="0" customWidth="1"/>
    <col min="11" max="11" width="12.421875" style="0" customWidth="1"/>
    <col min="12" max="12" width="0.9921875" style="0" customWidth="1"/>
    <col min="13" max="13" width="12.00390625" style="0" customWidth="1"/>
    <col min="14" max="14" width="2.7109375" style="0" customWidth="1"/>
    <col min="15" max="15" width="1.421875" style="0" customWidth="1"/>
    <col min="16" max="16" width="14.8515625" style="0" customWidth="1"/>
    <col min="17" max="17" width="0.9921875" style="0" customWidth="1"/>
    <col min="18" max="18" width="10.140625" style="0" customWidth="1"/>
    <col min="19" max="19" width="4.7109375" style="0" customWidth="1"/>
    <col min="20" max="20" width="0.9921875" style="0" customWidth="1"/>
    <col min="21" max="21" width="3.28125" style="0" customWidth="1"/>
    <col min="22" max="22" width="10.421875" style="0" customWidth="1"/>
    <col min="23" max="23" width="1.57421875" style="0" customWidth="1"/>
  </cols>
  <sheetData>
    <row r="1" ht="6.75" customHeight="1"/>
    <row r="2" spans="2:24" ht="15" customHeight="1">
      <c r="B2" s="184" t="s">
        <v>62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2:24" ht="15" customHeight="1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</row>
    <row r="4" spans="2:24" ht="15" customHeight="1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</row>
    <row r="5" spans="2:24" ht="15" customHeight="1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</row>
    <row r="6" spans="2:24" ht="24" customHeight="1"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</row>
    <row r="7" ht="11.25" customHeight="1"/>
    <row r="8" ht="1.5" customHeight="1"/>
    <row r="9" spans="8:19" ht="12.75">
      <c r="H9" s="177" t="s">
        <v>44</v>
      </c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</row>
    <row r="10" spans="8:23" ht="3" customHeight="1"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U10" s="185" t="s">
        <v>46</v>
      </c>
      <c r="V10" s="185"/>
      <c r="W10" s="185"/>
    </row>
    <row r="11" spans="21:23" ht="8.25" customHeight="1">
      <c r="U11" s="185"/>
      <c r="V11" s="185"/>
      <c r="W11" s="185"/>
    </row>
    <row r="12" spans="8:23" ht="7.5" customHeight="1">
      <c r="H12" s="177" t="s">
        <v>48</v>
      </c>
      <c r="I12" s="177"/>
      <c r="J12" s="177" t="s">
        <v>45</v>
      </c>
      <c r="K12" s="177"/>
      <c r="M12" s="177" t="s">
        <v>2</v>
      </c>
      <c r="N12" s="177"/>
      <c r="P12" s="177" t="s">
        <v>63</v>
      </c>
      <c r="R12" s="177" t="s">
        <v>49</v>
      </c>
      <c r="S12" s="177"/>
      <c r="U12" s="185"/>
      <c r="V12" s="185"/>
      <c r="W12" s="185"/>
    </row>
    <row r="13" spans="2:23" ht="2.25" customHeight="1">
      <c r="B13" s="177" t="s">
        <v>47</v>
      </c>
      <c r="C13" s="177"/>
      <c r="D13" s="177"/>
      <c r="E13" s="177"/>
      <c r="H13" s="177"/>
      <c r="I13" s="177"/>
      <c r="J13" s="177"/>
      <c r="K13" s="177"/>
      <c r="M13" s="177"/>
      <c r="N13" s="177"/>
      <c r="P13" s="177"/>
      <c r="R13" s="177"/>
      <c r="S13" s="177"/>
      <c r="U13" s="185"/>
      <c r="V13" s="185"/>
      <c r="W13" s="185"/>
    </row>
    <row r="14" spans="2:23" ht="11.25" customHeight="1">
      <c r="B14" s="177"/>
      <c r="C14" s="177"/>
      <c r="D14" s="177"/>
      <c r="E14" s="177"/>
      <c r="H14" s="177"/>
      <c r="I14" s="177"/>
      <c r="J14" s="177"/>
      <c r="K14" s="177"/>
      <c r="M14" s="177"/>
      <c r="N14" s="177"/>
      <c r="P14" s="177"/>
      <c r="R14" s="177"/>
      <c r="S14" s="177"/>
      <c r="U14" s="185"/>
      <c r="V14" s="185"/>
      <c r="W14" s="185"/>
    </row>
    <row r="15" spans="2:11" ht="8.25" customHeight="1">
      <c r="B15" s="177"/>
      <c r="C15" s="177"/>
      <c r="D15" s="177"/>
      <c r="E15" s="177"/>
      <c r="J15" s="177"/>
      <c r="K15" s="177"/>
    </row>
    <row r="16" spans="10:11" ht="12.75" customHeight="1" hidden="1">
      <c r="J16" s="177"/>
      <c r="K16" s="177"/>
    </row>
    <row r="17" spans="8:23" ht="12.75">
      <c r="H17" s="177" t="s">
        <v>50</v>
      </c>
      <c r="I17" s="177"/>
      <c r="J17" s="177" t="s">
        <v>51</v>
      </c>
      <c r="K17" s="177"/>
      <c r="M17" s="177" t="s">
        <v>52</v>
      </c>
      <c r="N17" s="177"/>
      <c r="P17" s="47" t="s">
        <v>53</v>
      </c>
      <c r="R17" s="177" t="s">
        <v>54</v>
      </c>
      <c r="S17" s="177"/>
      <c r="U17" s="177" t="s">
        <v>55</v>
      </c>
      <c r="V17" s="177"/>
      <c r="W17" s="177"/>
    </row>
    <row r="18" ht="12.75" customHeight="1"/>
    <row r="19" ht="1.5" customHeight="1"/>
    <row r="20" spans="2:23" ht="14.25" customHeight="1">
      <c r="B20" s="183" t="s">
        <v>64</v>
      </c>
      <c r="C20" s="183"/>
      <c r="D20" s="183"/>
      <c r="E20" s="183"/>
      <c r="H20" s="181">
        <v>2918191087</v>
      </c>
      <c r="I20" s="181"/>
      <c r="J20" s="181">
        <v>344315355</v>
      </c>
      <c r="K20" s="181"/>
      <c r="M20" s="181">
        <v>3262506442</v>
      </c>
      <c r="N20" s="181"/>
      <c r="P20" s="51">
        <v>3024304075.49</v>
      </c>
      <c r="R20" s="181">
        <v>2984475536.85</v>
      </c>
      <c r="S20" s="181"/>
      <c r="U20" s="181">
        <v>238202366.51</v>
      </c>
      <c r="V20" s="181"/>
      <c r="W20" s="181"/>
    </row>
    <row r="21" ht="1.5" customHeight="1"/>
    <row r="22" spans="8:23" ht="14.25" customHeight="1">
      <c r="H22" s="48">
        <v>2918191087</v>
      </c>
      <c r="J22" s="182">
        <v>344315355</v>
      </c>
      <c r="K22" s="182"/>
      <c r="M22" s="174">
        <v>3262506442</v>
      </c>
      <c r="N22" s="174"/>
      <c r="P22" s="48">
        <v>3024304075.49</v>
      </c>
      <c r="R22" s="174">
        <v>2984475536.85</v>
      </c>
      <c r="S22" s="174"/>
      <c r="U22" s="174">
        <v>238202366.51</v>
      </c>
      <c r="V22" s="174"/>
      <c r="W22" s="174"/>
    </row>
    <row r="23" ht="4.5" customHeight="1"/>
    <row r="24" ht="1.5" customHeight="1"/>
    <row r="25" spans="2:23" ht="14.25" customHeight="1">
      <c r="B25" s="183" t="s">
        <v>65</v>
      </c>
      <c r="C25" s="183"/>
      <c r="D25" s="183"/>
      <c r="E25" s="183"/>
      <c r="H25" s="181">
        <v>470132736</v>
      </c>
      <c r="I25" s="181"/>
      <c r="J25" s="181">
        <v>159995427</v>
      </c>
      <c r="K25" s="181"/>
      <c r="M25" s="181">
        <v>630128163</v>
      </c>
      <c r="N25" s="181"/>
      <c r="P25" s="51">
        <v>458859849.94</v>
      </c>
      <c r="R25" s="181">
        <v>439200419.36</v>
      </c>
      <c r="S25" s="181"/>
      <c r="U25" s="181">
        <v>171268313.06</v>
      </c>
      <c r="V25" s="181"/>
      <c r="W25" s="181"/>
    </row>
    <row r="26" ht="1.5" customHeight="1"/>
    <row r="27" spans="8:23" ht="14.25" customHeight="1">
      <c r="H27" s="48">
        <v>470132736</v>
      </c>
      <c r="J27" s="182">
        <v>159995427</v>
      </c>
      <c r="K27" s="182"/>
      <c r="M27" s="174">
        <v>630128163</v>
      </c>
      <c r="N27" s="174"/>
      <c r="P27" s="48">
        <v>458859849.94</v>
      </c>
      <c r="R27" s="174">
        <v>439200419.36</v>
      </c>
      <c r="S27" s="174"/>
      <c r="U27" s="174">
        <v>171268313.06</v>
      </c>
      <c r="V27" s="174"/>
      <c r="W27" s="174"/>
    </row>
    <row r="28" ht="4.5" customHeight="1"/>
    <row r="29" ht="1.5" customHeight="1"/>
    <row r="30" spans="2:23" ht="14.25" customHeight="1">
      <c r="B30" s="183" t="s">
        <v>66</v>
      </c>
      <c r="C30" s="183"/>
      <c r="D30" s="183"/>
      <c r="E30" s="183"/>
      <c r="H30" s="181">
        <v>196839003</v>
      </c>
      <c r="I30" s="181"/>
      <c r="J30" s="181">
        <v>-11750078</v>
      </c>
      <c r="K30" s="181"/>
      <c r="M30" s="181">
        <v>185088925</v>
      </c>
      <c r="N30" s="181"/>
      <c r="P30" s="51">
        <v>185088908.27</v>
      </c>
      <c r="R30" s="181">
        <v>183971077.75</v>
      </c>
      <c r="S30" s="181"/>
      <c r="U30" s="181">
        <v>16.73</v>
      </c>
      <c r="V30" s="181"/>
      <c r="W30" s="181"/>
    </row>
    <row r="31" ht="1.5" customHeight="1"/>
    <row r="32" spans="8:23" ht="14.25" customHeight="1">
      <c r="H32" s="48">
        <v>196839003</v>
      </c>
      <c r="J32" s="182">
        <v>-11750078</v>
      </c>
      <c r="K32" s="182"/>
      <c r="M32" s="174">
        <v>185088925</v>
      </c>
      <c r="N32" s="174"/>
      <c r="P32" s="48">
        <v>185088908.27</v>
      </c>
      <c r="R32" s="174">
        <v>183971077.75</v>
      </c>
      <c r="S32" s="174"/>
      <c r="U32" s="174">
        <v>16.73</v>
      </c>
      <c r="V32" s="174"/>
      <c r="W32" s="174"/>
    </row>
    <row r="33" ht="4.5" customHeight="1"/>
    <row r="34" ht="3.75" customHeight="1"/>
    <row r="35" spans="2:23" ht="12.75">
      <c r="B35" s="175" t="s">
        <v>57</v>
      </c>
      <c r="C35" s="175"/>
      <c r="D35" s="175"/>
      <c r="E35" s="175"/>
      <c r="H35" s="181">
        <v>3585162826</v>
      </c>
      <c r="I35" s="181"/>
      <c r="J35" s="181">
        <v>492560704</v>
      </c>
      <c r="K35" s="181"/>
      <c r="M35" s="181">
        <v>4077723530</v>
      </c>
      <c r="N35" s="181"/>
      <c r="P35" s="51">
        <v>3668252833.7</v>
      </c>
      <c r="R35" s="181">
        <v>3607647033.96</v>
      </c>
      <c r="S35" s="181"/>
      <c r="U35" s="181">
        <v>409470696.3</v>
      </c>
      <c r="V35" s="181"/>
      <c r="W35" s="181"/>
    </row>
    <row r="36" ht="12.75" customHeight="1"/>
    <row r="37" spans="2:18" ht="13.5" customHeight="1">
      <c r="B37" s="170" t="s">
        <v>58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</row>
    <row r="38" ht="59.25" customHeight="1"/>
    <row r="39" spans="4:21" ht="18.75" customHeight="1">
      <c r="D39" s="171" t="s">
        <v>31</v>
      </c>
      <c r="E39" s="171"/>
      <c r="F39" s="171"/>
      <c r="G39" s="171"/>
      <c r="H39" s="171"/>
      <c r="N39" s="171" t="s">
        <v>59</v>
      </c>
      <c r="O39" s="171"/>
      <c r="P39" s="171"/>
      <c r="Q39" s="171"/>
      <c r="R39" s="171"/>
      <c r="S39" s="171"/>
      <c r="T39" s="171"/>
      <c r="U39" s="171"/>
    </row>
    <row r="40" spans="4:21" ht="13.5" customHeight="1">
      <c r="D40" s="171" t="s">
        <v>28</v>
      </c>
      <c r="E40" s="171"/>
      <c r="F40" s="171"/>
      <c r="G40" s="171"/>
      <c r="H40" s="171"/>
      <c r="N40" s="171" t="s">
        <v>30</v>
      </c>
      <c r="O40" s="171"/>
      <c r="P40" s="171"/>
      <c r="Q40" s="171"/>
      <c r="R40" s="171"/>
      <c r="S40" s="171"/>
      <c r="T40" s="171"/>
      <c r="U40" s="171"/>
    </row>
    <row r="41" ht="7.5" customHeight="1"/>
    <row r="42" ht="111.75" customHeight="1"/>
    <row r="43" ht="19.5" customHeight="1"/>
    <row r="44" spans="1:24" ht="13.5" customHeight="1">
      <c r="A44" s="172" t="s">
        <v>60</v>
      </c>
      <c r="B44" s="172"/>
      <c r="C44" s="172"/>
      <c r="D44" s="172"/>
      <c r="E44" s="172"/>
      <c r="F44" s="172"/>
      <c r="G44" s="172"/>
      <c r="H44" s="172"/>
      <c r="I44" s="172"/>
      <c r="J44" s="172"/>
      <c r="P44" s="180" t="s">
        <v>61</v>
      </c>
      <c r="Q44" s="180"/>
      <c r="R44" s="180"/>
      <c r="S44" s="180"/>
      <c r="T44" s="180"/>
      <c r="U44" s="180"/>
      <c r="V44" s="180"/>
      <c r="W44" s="180"/>
      <c r="X44" s="180"/>
    </row>
  </sheetData>
  <sheetProtection/>
  <mergeCells count="57">
    <mergeCell ref="B2:X6"/>
    <mergeCell ref="H9:S10"/>
    <mergeCell ref="U10:W14"/>
    <mergeCell ref="H12:I14"/>
    <mergeCell ref="J12:K16"/>
    <mergeCell ref="M12:N14"/>
    <mergeCell ref="P12:P14"/>
    <mergeCell ref="R12:S14"/>
    <mergeCell ref="B13:E15"/>
    <mergeCell ref="H17:I17"/>
    <mergeCell ref="J17:K17"/>
    <mergeCell ref="M17:N17"/>
    <mergeCell ref="R17:S17"/>
    <mergeCell ref="U17:W17"/>
    <mergeCell ref="B20:E20"/>
    <mergeCell ref="H20:I20"/>
    <mergeCell ref="J20:K20"/>
    <mergeCell ref="M20:N20"/>
    <mergeCell ref="R20:S20"/>
    <mergeCell ref="U20:W20"/>
    <mergeCell ref="J22:K22"/>
    <mergeCell ref="M22:N22"/>
    <mergeCell ref="R22:S22"/>
    <mergeCell ref="U22:W22"/>
    <mergeCell ref="B25:E25"/>
    <mergeCell ref="H25:I25"/>
    <mergeCell ref="J25:K25"/>
    <mergeCell ref="M25:N25"/>
    <mergeCell ref="R25:S25"/>
    <mergeCell ref="U25:W25"/>
    <mergeCell ref="J27:K27"/>
    <mergeCell ref="M27:N27"/>
    <mergeCell ref="R27:S27"/>
    <mergeCell ref="U27:W27"/>
    <mergeCell ref="B30:E30"/>
    <mergeCell ref="H30:I30"/>
    <mergeCell ref="J30:K30"/>
    <mergeCell ref="M30:N30"/>
    <mergeCell ref="R30:S30"/>
    <mergeCell ref="U30:W30"/>
    <mergeCell ref="J32:K32"/>
    <mergeCell ref="M32:N32"/>
    <mergeCell ref="R32:S32"/>
    <mergeCell ref="U32:W32"/>
    <mergeCell ref="B35:E35"/>
    <mergeCell ref="H35:I35"/>
    <mergeCell ref="J35:K35"/>
    <mergeCell ref="M35:N35"/>
    <mergeCell ref="R35:S35"/>
    <mergeCell ref="A44:J44"/>
    <mergeCell ref="P44:X44"/>
    <mergeCell ref="U35:W35"/>
    <mergeCell ref="B37:R37"/>
    <mergeCell ref="D39:H39"/>
    <mergeCell ref="N39:U39"/>
    <mergeCell ref="D40:H40"/>
    <mergeCell ref="N40:U40"/>
  </mergeCells>
  <printOptions/>
  <pageMargins left="0.7" right="0.7" top="0.75" bottom="0.75" header="0.3" footer="0.3"/>
  <pageSetup horizontalDpi="600" verticalDpi="600" orientation="landscape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67"/>
  <sheetViews>
    <sheetView showGridLines="0" zoomScaleSheetLayoutView="100" zoomScalePageLayoutView="0" workbookViewId="0" topLeftCell="A1">
      <selection activeCell="S167" sqref="S167:Y167"/>
    </sheetView>
  </sheetViews>
  <sheetFormatPr defaultColWidth="6.8515625" defaultRowHeight="12.75"/>
  <cols>
    <col min="1" max="1" width="0.9921875" style="0" customWidth="1"/>
    <col min="2" max="2" width="3.8515625" style="0" customWidth="1"/>
    <col min="3" max="3" width="10.140625" style="0" customWidth="1"/>
    <col min="4" max="4" width="1.7109375" style="0" customWidth="1"/>
    <col min="5" max="5" width="10.7109375" style="0" customWidth="1"/>
    <col min="6" max="6" width="3.57421875" style="0" customWidth="1"/>
    <col min="7" max="7" width="4.57421875" style="0" customWidth="1"/>
    <col min="8" max="8" width="0.9921875" style="0" customWidth="1"/>
    <col min="9" max="9" width="8.00390625" style="0" customWidth="1"/>
    <col min="10" max="10" width="9.28125" style="0" customWidth="1"/>
    <col min="11" max="11" width="0.2890625" style="0" customWidth="1"/>
    <col min="12" max="12" width="0.13671875" style="0" customWidth="1"/>
    <col min="13" max="13" width="9.00390625" style="0" customWidth="1"/>
    <col min="14" max="14" width="5.57421875" style="0" customWidth="1"/>
    <col min="15" max="15" width="0.9921875" style="0" hidden="1" customWidth="1"/>
    <col min="16" max="16" width="9.7109375" style="0" customWidth="1"/>
    <col min="17" max="17" width="4.00390625" style="0" customWidth="1"/>
    <col min="18" max="18" width="0.5625" style="0" hidden="1" customWidth="1"/>
    <col min="19" max="19" width="14.421875" style="0" customWidth="1"/>
    <col min="20" max="20" width="1.1484375" style="0" hidden="1" customWidth="1"/>
    <col min="21" max="21" width="8.57421875" style="0" customWidth="1"/>
    <col min="22" max="22" width="5.28125" style="0" customWidth="1"/>
    <col min="23" max="23" width="0.42578125" style="0" customWidth="1"/>
    <col min="24" max="24" width="0.9921875" style="0" hidden="1" customWidth="1"/>
    <col min="25" max="25" width="13.00390625" style="0" customWidth="1"/>
    <col min="26" max="26" width="0.5625" style="0" customWidth="1"/>
  </cols>
  <sheetData>
    <row r="1" ht="4.5" customHeight="1"/>
    <row r="2" spans="5:23" ht="15" customHeight="1">
      <c r="E2" s="191" t="s">
        <v>40</v>
      </c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ht="3" customHeight="1"/>
    <row r="4" ht="15" customHeight="1" hidden="1"/>
    <row r="5" ht="15" customHeight="1" hidden="1"/>
    <row r="6" ht="2.25" customHeight="1" hidden="1"/>
    <row r="7" ht="1.5" customHeight="1" hidden="1"/>
    <row r="8" spans="2:26" ht="60" customHeight="1">
      <c r="B8" s="184" t="s">
        <v>67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</row>
    <row r="9" ht="1.5" customHeight="1"/>
    <row r="10" spans="10:23" ht="18" customHeight="1">
      <c r="J10" s="177" t="s">
        <v>44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</row>
    <row r="11" spans="1:25" ht="5.25" customHeight="1">
      <c r="A11" s="177" t="s">
        <v>68</v>
      </c>
      <c r="B11" s="177"/>
      <c r="C11" s="177"/>
      <c r="D11" s="177"/>
      <c r="E11" s="177"/>
      <c r="F11" s="177"/>
      <c r="G11" s="177"/>
      <c r="L11" s="177" t="s">
        <v>69</v>
      </c>
      <c r="M11" s="177"/>
      <c r="N11" s="177"/>
      <c r="X11" s="177" t="s">
        <v>46</v>
      </c>
      <c r="Y11" s="177"/>
    </row>
    <row r="12" spans="1:25" ht="12.75">
      <c r="A12" s="177"/>
      <c r="B12" s="177"/>
      <c r="C12" s="177"/>
      <c r="D12" s="177"/>
      <c r="E12" s="177"/>
      <c r="F12" s="177"/>
      <c r="G12" s="177"/>
      <c r="I12" s="177" t="s">
        <v>48</v>
      </c>
      <c r="J12" s="177"/>
      <c r="L12" s="177"/>
      <c r="M12" s="177"/>
      <c r="N12" s="177"/>
      <c r="P12" s="177" t="s">
        <v>2</v>
      </c>
      <c r="Q12" s="177"/>
      <c r="S12" s="177" t="s">
        <v>3</v>
      </c>
      <c r="U12" s="177" t="s">
        <v>49</v>
      </c>
      <c r="V12" s="177"/>
      <c r="X12" s="177"/>
      <c r="Y12" s="177"/>
    </row>
    <row r="13" spans="1:22" ht="6" customHeight="1">
      <c r="A13" s="177"/>
      <c r="B13" s="177"/>
      <c r="C13" s="177"/>
      <c r="D13" s="177"/>
      <c r="E13" s="177"/>
      <c r="F13" s="177"/>
      <c r="G13" s="177"/>
      <c r="I13" s="177"/>
      <c r="J13" s="177"/>
      <c r="L13" s="177"/>
      <c r="M13" s="177"/>
      <c r="N13" s="177"/>
      <c r="P13" s="177"/>
      <c r="Q13" s="177"/>
      <c r="S13" s="177"/>
      <c r="U13" s="177"/>
      <c r="V13" s="177"/>
    </row>
    <row r="14" spans="1:14" ht="6" customHeight="1">
      <c r="A14" s="177"/>
      <c r="B14" s="177"/>
      <c r="C14" s="177"/>
      <c r="D14" s="177"/>
      <c r="E14" s="177"/>
      <c r="F14" s="177"/>
      <c r="G14" s="177"/>
      <c r="L14" s="177"/>
      <c r="M14" s="177"/>
      <c r="N14" s="177"/>
    </row>
    <row r="15" spans="1:25" ht="3" customHeight="1">
      <c r="A15" s="177"/>
      <c r="B15" s="177"/>
      <c r="C15" s="177"/>
      <c r="D15" s="177"/>
      <c r="E15" s="177"/>
      <c r="F15" s="177"/>
      <c r="G15" s="177"/>
      <c r="I15" s="190" t="s">
        <v>50</v>
      </c>
      <c r="J15" s="190"/>
      <c r="L15" s="190" t="s">
        <v>51</v>
      </c>
      <c r="M15" s="190"/>
      <c r="N15" s="190"/>
      <c r="P15" s="190" t="s">
        <v>52</v>
      </c>
      <c r="Q15" s="190"/>
      <c r="S15" s="190" t="s">
        <v>53</v>
      </c>
      <c r="U15" s="190" t="s">
        <v>54</v>
      </c>
      <c r="V15" s="190"/>
      <c r="X15" s="190" t="s">
        <v>55</v>
      </c>
      <c r="Y15" s="190"/>
    </row>
    <row r="16" spans="9:25" ht="13.5" customHeight="1">
      <c r="I16" s="190"/>
      <c r="J16" s="190"/>
      <c r="L16" s="190"/>
      <c r="M16" s="190"/>
      <c r="N16" s="190"/>
      <c r="P16" s="190"/>
      <c r="Q16" s="190"/>
      <c r="S16" s="190"/>
      <c r="U16" s="190"/>
      <c r="V16" s="190"/>
      <c r="X16" s="190"/>
      <c r="Y16" s="190"/>
    </row>
    <row r="17" ht="3.75" customHeight="1"/>
    <row r="18" spans="2:25" ht="13.5" customHeight="1">
      <c r="B18" s="186" t="s">
        <v>70</v>
      </c>
      <c r="C18" s="186"/>
      <c r="D18" s="186"/>
      <c r="E18" s="186"/>
      <c r="I18" s="187" t="s">
        <v>71</v>
      </c>
      <c r="J18" s="187"/>
      <c r="M18" s="187" t="s">
        <v>72</v>
      </c>
      <c r="N18" s="187"/>
      <c r="P18" s="187" t="s">
        <v>73</v>
      </c>
      <c r="Q18" s="187"/>
      <c r="S18" s="52" t="s">
        <v>74</v>
      </c>
      <c r="U18" s="187" t="s">
        <v>75</v>
      </c>
      <c r="V18" s="187"/>
      <c r="Y18" s="52" t="s">
        <v>76</v>
      </c>
    </row>
    <row r="19" ht="3.75" customHeight="1"/>
    <row r="20" spans="3:25" ht="13.5" customHeight="1">
      <c r="C20" s="170" t="s">
        <v>77</v>
      </c>
      <c r="D20" s="170"/>
      <c r="E20" s="170"/>
      <c r="F20" s="170"/>
      <c r="I20" s="187" t="s">
        <v>78</v>
      </c>
      <c r="J20" s="187"/>
      <c r="M20" s="187" t="s">
        <v>79</v>
      </c>
      <c r="N20" s="187"/>
      <c r="P20" s="187" t="s">
        <v>80</v>
      </c>
      <c r="Q20" s="187"/>
      <c r="S20" s="52" t="s">
        <v>81</v>
      </c>
      <c r="U20" s="187" t="s">
        <v>81</v>
      </c>
      <c r="V20" s="187"/>
      <c r="Y20" s="52" t="s">
        <v>82</v>
      </c>
    </row>
    <row r="21" spans="3:6" ht="9.75" customHeight="1">
      <c r="C21" s="170"/>
      <c r="D21" s="170"/>
      <c r="E21" s="170"/>
      <c r="F21" s="170"/>
    </row>
    <row r="22" ht="2.25" customHeight="1"/>
    <row r="23" spans="3:25" ht="13.5" customHeight="1">
      <c r="C23" s="170" t="s">
        <v>83</v>
      </c>
      <c r="D23" s="170"/>
      <c r="E23" s="170"/>
      <c r="F23" s="170"/>
      <c r="I23" s="187" t="s">
        <v>84</v>
      </c>
      <c r="J23" s="187"/>
      <c r="M23" s="187" t="s">
        <v>85</v>
      </c>
      <c r="N23" s="187"/>
      <c r="P23" s="187" t="s">
        <v>86</v>
      </c>
      <c r="Q23" s="187"/>
      <c r="S23" s="52" t="s">
        <v>87</v>
      </c>
      <c r="U23" s="187" t="s">
        <v>87</v>
      </c>
      <c r="V23" s="187"/>
      <c r="Y23" s="52" t="s">
        <v>88</v>
      </c>
    </row>
    <row r="24" spans="3:6" ht="9.75" customHeight="1">
      <c r="C24" s="170"/>
      <c r="D24" s="170"/>
      <c r="E24" s="170"/>
      <c r="F24" s="170"/>
    </row>
    <row r="25" ht="2.25" customHeight="1"/>
    <row r="26" spans="3:25" ht="13.5" customHeight="1">
      <c r="C26" s="170" t="s">
        <v>89</v>
      </c>
      <c r="D26" s="170"/>
      <c r="E26" s="170"/>
      <c r="F26" s="170"/>
      <c r="I26" s="187" t="s">
        <v>90</v>
      </c>
      <c r="J26" s="187"/>
      <c r="M26" s="187" t="s">
        <v>91</v>
      </c>
      <c r="N26" s="187"/>
      <c r="P26" s="187" t="s">
        <v>92</v>
      </c>
      <c r="Q26" s="187"/>
      <c r="S26" s="52" t="s">
        <v>93</v>
      </c>
      <c r="U26" s="187" t="s">
        <v>93</v>
      </c>
      <c r="V26" s="187"/>
      <c r="Y26" s="52" t="s">
        <v>94</v>
      </c>
    </row>
    <row r="27" spans="3:6" ht="9.75" customHeight="1">
      <c r="C27" s="170"/>
      <c r="D27" s="170"/>
      <c r="E27" s="170"/>
      <c r="F27" s="170"/>
    </row>
    <row r="28" ht="2.25" customHeight="1"/>
    <row r="29" spans="3:25" ht="13.5" customHeight="1">
      <c r="C29" s="189" t="s">
        <v>95</v>
      </c>
      <c r="D29" s="189"/>
      <c r="E29" s="189"/>
      <c r="F29" s="189"/>
      <c r="I29" s="187" t="s">
        <v>96</v>
      </c>
      <c r="J29" s="187"/>
      <c r="M29" s="187" t="s">
        <v>97</v>
      </c>
      <c r="N29" s="187"/>
      <c r="P29" s="187" t="s">
        <v>98</v>
      </c>
      <c r="Q29" s="187"/>
      <c r="S29" s="52" t="s">
        <v>99</v>
      </c>
      <c r="U29" s="187" t="s">
        <v>100</v>
      </c>
      <c r="V29" s="187"/>
      <c r="Y29" s="52" t="s">
        <v>101</v>
      </c>
    </row>
    <row r="30" ht="3.75" customHeight="1"/>
    <row r="31" spans="3:25" ht="13.5" customHeight="1">
      <c r="C31" s="170" t="s">
        <v>102</v>
      </c>
      <c r="D31" s="170"/>
      <c r="E31" s="170"/>
      <c r="F31" s="170"/>
      <c r="I31" s="187" t="s">
        <v>103</v>
      </c>
      <c r="J31" s="187"/>
      <c r="M31" s="187" t="s">
        <v>104</v>
      </c>
      <c r="N31" s="187"/>
      <c r="P31" s="187" t="s">
        <v>105</v>
      </c>
      <c r="Q31" s="187"/>
      <c r="S31" s="52" t="s">
        <v>106</v>
      </c>
      <c r="U31" s="187" t="s">
        <v>107</v>
      </c>
      <c r="V31" s="187"/>
      <c r="Y31" s="52" t="s">
        <v>108</v>
      </c>
    </row>
    <row r="32" spans="3:6" ht="8.25" customHeight="1">
      <c r="C32" s="170"/>
      <c r="D32" s="170"/>
      <c r="E32" s="170"/>
      <c r="F32" s="170"/>
    </row>
    <row r="33" spans="3:6" ht="2.25" customHeight="1">
      <c r="C33" s="170"/>
      <c r="D33" s="170"/>
      <c r="E33" s="170"/>
      <c r="F33" s="170"/>
    </row>
    <row r="34" ht="13.5" customHeight="1"/>
    <row r="35" ht="3.75" customHeight="1"/>
    <row r="36" spans="2:25" ht="13.5" customHeight="1">
      <c r="B36" s="186" t="s">
        <v>109</v>
      </c>
      <c r="C36" s="186"/>
      <c r="D36" s="186"/>
      <c r="E36" s="186"/>
      <c r="I36" s="187" t="s">
        <v>110</v>
      </c>
      <c r="J36" s="187"/>
      <c r="M36" s="187" t="s">
        <v>111</v>
      </c>
      <c r="N36" s="187"/>
      <c r="P36" s="187" t="s">
        <v>112</v>
      </c>
      <c r="Q36" s="187"/>
      <c r="S36" s="52" t="s">
        <v>113</v>
      </c>
      <c r="U36" s="187" t="s">
        <v>114</v>
      </c>
      <c r="V36" s="187"/>
      <c r="Y36" s="52" t="s">
        <v>115</v>
      </c>
    </row>
    <row r="37" ht="3.75" customHeight="1"/>
    <row r="38" spans="3:25" ht="13.5" customHeight="1">
      <c r="C38" s="170" t="s">
        <v>116</v>
      </c>
      <c r="D38" s="170"/>
      <c r="E38" s="170"/>
      <c r="F38" s="170"/>
      <c r="I38" s="187" t="s">
        <v>117</v>
      </c>
      <c r="J38" s="187"/>
      <c r="M38" s="187" t="s">
        <v>118</v>
      </c>
      <c r="N38" s="187"/>
      <c r="P38" s="187" t="s">
        <v>119</v>
      </c>
      <c r="Q38" s="187"/>
      <c r="S38" s="52" t="s">
        <v>120</v>
      </c>
      <c r="U38" s="187" t="s">
        <v>121</v>
      </c>
      <c r="V38" s="187"/>
      <c r="Y38" s="52" t="s">
        <v>122</v>
      </c>
    </row>
    <row r="39" spans="3:6" ht="8.25" customHeight="1">
      <c r="C39" s="170"/>
      <c r="D39" s="170"/>
      <c r="E39" s="170"/>
      <c r="F39" s="170"/>
    </row>
    <row r="40" spans="3:6" ht="13.5" customHeight="1">
      <c r="C40" s="170"/>
      <c r="D40" s="170"/>
      <c r="E40" s="170"/>
      <c r="F40" s="170"/>
    </row>
    <row r="41" ht="2.25" customHeight="1"/>
    <row r="42" spans="3:25" ht="13.5" customHeight="1">
      <c r="C42" s="189" t="s">
        <v>123</v>
      </c>
      <c r="D42" s="189"/>
      <c r="E42" s="189"/>
      <c r="F42" s="189"/>
      <c r="I42" s="187" t="s">
        <v>124</v>
      </c>
      <c r="J42" s="187"/>
      <c r="M42" s="187" t="s">
        <v>125</v>
      </c>
      <c r="N42" s="187"/>
      <c r="P42" s="187" t="s">
        <v>126</v>
      </c>
      <c r="Q42" s="187"/>
      <c r="S42" s="52" t="s">
        <v>127</v>
      </c>
      <c r="U42" s="187" t="s">
        <v>128</v>
      </c>
      <c r="V42" s="187"/>
      <c r="Y42" s="52" t="s">
        <v>129</v>
      </c>
    </row>
    <row r="43" ht="3.75" customHeight="1"/>
    <row r="44" spans="3:25" ht="13.5" customHeight="1">
      <c r="C44" s="170" t="s">
        <v>130</v>
      </c>
      <c r="D44" s="170"/>
      <c r="E44" s="170"/>
      <c r="F44" s="170"/>
      <c r="I44" s="187" t="s">
        <v>131</v>
      </c>
      <c r="J44" s="187"/>
      <c r="M44" s="187" t="s">
        <v>132</v>
      </c>
      <c r="N44" s="187"/>
      <c r="P44" s="187" t="s">
        <v>133</v>
      </c>
      <c r="Q44" s="187"/>
      <c r="S44" s="52" t="s">
        <v>134</v>
      </c>
      <c r="U44" s="187" t="s">
        <v>135</v>
      </c>
      <c r="V44" s="187"/>
      <c r="Y44" s="52" t="s">
        <v>136</v>
      </c>
    </row>
    <row r="45" spans="3:6" ht="9.75" customHeight="1">
      <c r="C45" s="170"/>
      <c r="D45" s="170"/>
      <c r="E45" s="170"/>
      <c r="F45" s="170"/>
    </row>
    <row r="46" ht="2.25" customHeight="1"/>
    <row r="47" spans="3:25" ht="13.5" customHeight="1">
      <c r="C47" s="170" t="s">
        <v>137</v>
      </c>
      <c r="D47" s="170"/>
      <c r="E47" s="170"/>
      <c r="F47" s="170"/>
      <c r="I47" s="187" t="s">
        <v>138</v>
      </c>
      <c r="J47" s="187"/>
      <c r="M47" s="187" t="s">
        <v>139</v>
      </c>
      <c r="N47" s="187"/>
      <c r="P47" s="187" t="s">
        <v>140</v>
      </c>
      <c r="Q47" s="187"/>
      <c r="S47" s="52" t="s">
        <v>141</v>
      </c>
      <c r="U47" s="187" t="s">
        <v>142</v>
      </c>
      <c r="V47" s="187"/>
      <c r="Y47" s="52" t="s">
        <v>143</v>
      </c>
    </row>
    <row r="48" spans="3:6" ht="8.25" customHeight="1">
      <c r="C48" s="170"/>
      <c r="D48" s="170"/>
      <c r="E48" s="170"/>
      <c r="F48" s="170"/>
    </row>
    <row r="49" spans="3:6" ht="13.5" customHeight="1">
      <c r="C49" s="170"/>
      <c r="D49" s="170"/>
      <c r="E49" s="170"/>
      <c r="F49" s="170"/>
    </row>
    <row r="50" ht="2.25" customHeight="1"/>
    <row r="51" spans="3:25" ht="13.5" customHeight="1">
      <c r="C51" s="170" t="s">
        <v>144</v>
      </c>
      <c r="D51" s="170"/>
      <c r="E51" s="170"/>
      <c r="F51" s="170"/>
      <c r="I51" s="187" t="s">
        <v>145</v>
      </c>
      <c r="J51" s="187"/>
      <c r="M51" s="187" t="s">
        <v>146</v>
      </c>
      <c r="N51" s="187"/>
      <c r="P51" s="187" t="s">
        <v>147</v>
      </c>
      <c r="Q51" s="187"/>
      <c r="S51" s="52" t="s">
        <v>148</v>
      </c>
      <c r="U51" s="187" t="s">
        <v>148</v>
      </c>
      <c r="V51" s="187"/>
      <c r="Y51" s="52" t="s">
        <v>149</v>
      </c>
    </row>
    <row r="52" spans="3:6" ht="9.75" customHeight="1">
      <c r="C52" s="170"/>
      <c r="D52" s="170"/>
      <c r="E52" s="170"/>
      <c r="F52" s="170"/>
    </row>
    <row r="53" ht="2.25" customHeight="1"/>
    <row r="54" spans="3:25" ht="13.5" customHeight="1">
      <c r="C54" s="170" t="s">
        <v>150</v>
      </c>
      <c r="D54" s="170"/>
      <c r="E54" s="170"/>
      <c r="F54" s="170"/>
      <c r="I54" s="187" t="s">
        <v>151</v>
      </c>
      <c r="J54" s="187"/>
      <c r="M54" s="187" t="s">
        <v>152</v>
      </c>
      <c r="N54" s="187"/>
      <c r="P54" s="187" t="s">
        <v>153</v>
      </c>
      <c r="Q54" s="187"/>
      <c r="S54" s="52" t="s">
        <v>154</v>
      </c>
      <c r="U54" s="187" t="s">
        <v>155</v>
      </c>
      <c r="V54" s="187"/>
      <c r="Y54" s="52" t="s">
        <v>156</v>
      </c>
    </row>
    <row r="55" spans="3:6" ht="8.25" customHeight="1">
      <c r="C55" s="170"/>
      <c r="D55" s="170"/>
      <c r="E55" s="170"/>
      <c r="F55" s="170"/>
    </row>
    <row r="56" spans="3:6" ht="13.5" customHeight="1">
      <c r="C56" s="170"/>
      <c r="D56" s="170"/>
      <c r="E56" s="170"/>
      <c r="F56" s="170"/>
    </row>
    <row r="57" ht="2.25" customHeight="1"/>
    <row r="58" spans="3:25" ht="13.5" customHeight="1">
      <c r="C58" s="170" t="s">
        <v>157</v>
      </c>
      <c r="D58" s="170"/>
      <c r="E58" s="170"/>
      <c r="F58" s="170"/>
      <c r="I58" s="187" t="s">
        <v>158</v>
      </c>
      <c r="J58" s="187"/>
      <c r="M58" s="187" t="s">
        <v>159</v>
      </c>
      <c r="N58" s="187"/>
      <c r="P58" s="187" t="s">
        <v>159</v>
      </c>
      <c r="Q58" s="187"/>
      <c r="S58" s="52" t="s">
        <v>160</v>
      </c>
      <c r="U58" s="187" t="s">
        <v>160</v>
      </c>
      <c r="V58" s="187"/>
      <c r="Y58" s="52" t="s">
        <v>161</v>
      </c>
    </row>
    <row r="59" spans="3:6" ht="9.75" customHeight="1">
      <c r="C59" s="170"/>
      <c r="D59" s="170"/>
      <c r="E59" s="170"/>
      <c r="F59" s="170"/>
    </row>
    <row r="60" ht="2.25" customHeight="1"/>
    <row r="61" spans="3:25" ht="13.5" customHeight="1">
      <c r="C61" s="170" t="s">
        <v>162</v>
      </c>
      <c r="D61" s="170"/>
      <c r="E61" s="170"/>
      <c r="F61" s="170"/>
      <c r="I61" s="187" t="s">
        <v>163</v>
      </c>
      <c r="J61" s="187"/>
      <c r="M61" s="187" t="s">
        <v>164</v>
      </c>
      <c r="N61" s="187"/>
      <c r="P61" s="187" t="s">
        <v>165</v>
      </c>
      <c r="Q61" s="187"/>
      <c r="S61" s="52" t="s">
        <v>166</v>
      </c>
      <c r="U61" s="187" t="s">
        <v>167</v>
      </c>
      <c r="V61" s="187"/>
      <c r="Y61" s="52" t="s">
        <v>168</v>
      </c>
    </row>
    <row r="62" spans="3:6" ht="9.75" customHeight="1">
      <c r="C62" s="170"/>
      <c r="D62" s="170"/>
      <c r="E62" s="170"/>
      <c r="F62" s="170"/>
    </row>
    <row r="63" ht="15.75" customHeight="1"/>
    <row r="64" ht="3.75" customHeight="1"/>
    <row r="65" spans="2:25" ht="13.5" customHeight="1">
      <c r="B65" s="186" t="s">
        <v>169</v>
      </c>
      <c r="C65" s="186"/>
      <c r="D65" s="186"/>
      <c r="E65" s="186"/>
      <c r="I65" s="187" t="s">
        <v>170</v>
      </c>
      <c r="J65" s="187"/>
      <c r="M65" s="187" t="s">
        <v>171</v>
      </c>
      <c r="N65" s="187"/>
      <c r="P65" s="187" t="s">
        <v>172</v>
      </c>
      <c r="Q65" s="187"/>
      <c r="S65" s="52" t="s">
        <v>173</v>
      </c>
      <c r="U65" s="187" t="s">
        <v>174</v>
      </c>
      <c r="V65" s="187"/>
      <c r="Y65" s="52" t="s">
        <v>175</v>
      </c>
    </row>
    <row r="66" ht="3.75" customHeight="1"/>
    <row r="67" spans="3:25" ht="13.5" customHeight="1">
      <c r="C67" s="189" t="s">
        <v>176</v>
      </c>
      <c r="D67" s="189"/>
      <c r="E67" s="189"/>
      <c r="F67" s="189"/>
      <c r="I67" s="187" t="s">
        <v>177</v>
      </c>
      <c r="J67" s="187"/>
      <c r="M67" s="187" t="s">
        <v>178</v>
      </c>
      <c r="N67" s="187"/>
      <c r="P67" s="187" t="s">
        <v>179</v>
      </c>
      <c r="Q67" s="187"/>
      <c r="S67" s="52" t="s">
        <v>180</v>
      </c>
      <c r="U67" s="187" t="s">
        <v>180</v>
      </c>
      <c r="V67" s="187"/>
      <c r="Y67" s="52" t="s">
        <v>181</v>
      </c>
    </row>
    <row r="68" ht="3.75" customHeight="1"/>
    <row r="69" spans="3:25" ht="13.5" customHeight="1">
      <c r="C69" s="189" t="s">
        <v>182</v>
      </c>
      <c r="D69" s="189"/>
      <c r="E69" s="189"/>
      <c r="F69" s="189"/>
      <c r="I69" s="187" t="s">
        <v>183</v>
      </c>
      <c r="J69" s="187"/>
      <c r="M69" s="187" t="s">
        <v>184</v>
      </c>
      <c r="N69" s="187"/>
      <c r="P69" s="187" t="s">
        <v>185</v>
      </c>
      <c r="Q69" s="187"/>
      <c r="S69" s="52" t="s">
        <v>186</v>
      </c>
      <c r="U69" s="187" t="s">
        <v>187</v>
      </c>
      <c r="V69" s="187"/>
      <c r="Y69" s="52" t="s">
        <v>188</v>
      </c>
    </row>
    <row r="70" ht="3.75" customHeight="1"/>
    <row r="71" spans="3:25" ht="13.5" customHeight="1">
      <c r="C71" s="170" t="s">
        <v>189</v>
      </c>
      <c r="D71" s="170"/>
      <c r="E71" s="170"/>
      <c r="F71" s="170"/>
      <c r="I71" s="187" t="s">
        <v>190</v>
      </c>
      <c r="J71" s="187"/>
      <c r="M71" s="187" t="s">
        <v>191</v>
      </c>
      <c r="N71" s="187"/>
      <c r="P71" s="187" t="s">
        <v>192</v>
      </c>
      <c r="Q71" s="187"/>
      <c r="S71" s="52" t="s">
        <v>193</v>
      </c>
      <c r="U71" s="187" t="s">
        <v>194</v>
      </c>
      <c r="V71" s="187"/>
      <c r="Y71" s="52" t="s">
        <v>195</v>
      </c>
    </row>
    <row r="72" spans="3:6" ht="8.25" customHeight="1">
      <c r="C72" s="170"/>
      <c r="D72" s="170"/>
      <c r="E72" s="170"/>
      <c r="F72" s="170"/>
    </row>
    <row r="73" spans="3:6" ht="13.5" customHeight="1">
      <c r="C73" s="170"/>
      <c r="D73" s="170"/>
      <c r="E73" s="170"/>
      <c r="F73" s="170"/>
    </row>
    <row r="74" ht="2.25" customHeight="1"/>
    <row r="75" spans="3:25" ht="13.5" customHeight="1">
      <c r="C75" s="170" t="s">
        <v>196</v>
      </c>
      <c r="D75" s="170"/>
      <c r="E75" s="170"/>
      <c r="F75" s="170"/>
      <c r="I75" s="187" t="s">
        <v>197</v>
      </c>
      <c r="J75" s="187"/>
      <c r="M75" s="187" t="s">
        <v>198</v>
      </c>
      <c r="N75" s="187"/>
      <c r="P75" s="187" t="s">
        <v>199</v>
      </c>
      <c r="Q75" s="187"/>
      <c r="S75" s="52" t="s">
        <v>200</v>
      </c>
      <c r="U75" s="187" t="s">
        <v>200</v>
      </c>
      <c r="V75" s="187"/>
      <c r="Y75" s="52" t="s">
        <v>201</v>
      </c>
    </row>
    <row r="76" spans="3:6" ht="9.75" customHeight="1">
      <c r="C76" s="170"/>
      <c r="D76" s="170"/>
      <c r="E76" s="170"/>
      <c r="F76" s="170"/>
    </row>
    <row r="77" ht="2.25" customHeight="1"/>
    <row r="78" spans="3:25" ht="13.5" customHeight="1">
      <c r="C78" s="170" t="s">
        <v>202</v>
      </c>
      <c r="D78" s="170"/>
      <c r="E78" s="170"/>
      <c r="F78" s="170"/>
      <c r="I78" s="187" t="s">
        <v>203</v>
      </c>
      <c r="J78" s="187"/>
      <c r="M78" s="187" t="s">
        <v>204</v>
      </c>
      <c r="N78" s="187"/>
      <c r="P78" s="187" t="s">
        <v>205</v>
      </c>
      <c r="Q78" s="187"/>
      <c r="S78" s="52" t="s">
        <v>206</v>
      </c>
      <c r="U78" s="187" t="s">
        <v>207</v>
      </c>
      <c r="V78" s="187"/>
      <c r="Y78" s="52" t="s">
        <v>208</v>
      </c>
    </row>
    <row r="79" spans="3:6" ht="8.25" customHeight="1">
      <c r="C79" s="170"/>
      <c r="D79" s="170"/>
      <c r="E79" s="170"/>
      <c r="F79" s="170"/>
    </row>
    <row r="80" spans="3:6" ht="13.5" customHeight="1">
      <c r="C80" s="170"/>
      <c r="D80" s="170"/>
      <c r="E80" s="170"/>
      <c r="F80" s="170"/>
    </row>
    <row r="81" ht="2.25" customHeight="1"/>
    <row r="82" spans="3:25" ht="13.5" customHeight="1">
      <c r="C82" s="170" t="s">
        <v>209</v>
      </c>
      <c r="D82" s="170"/>
      <c r="E82" s="170"/>
      <c r="F82" s="170"/>
      <c r="I82" s="187" t="s">
        <v>210</v>
      </c>
      <c r="J82" s="187"/>
      <c r="M82" s="187" t="s">
        <v>211</v>
      </c>
      <c r="N82" s="187"/>
      <c r="P82" s="187" t="s">
        <v>212</v>
      </c>
      <c r="Q82" s="187"/>
      <c r="S82" s="52" t="s">
        <v>213</v>
      </c>
      <c r="U82" s="187" t="s">
        <v>214</v>
      </c>
      <c r="V82" s="187"/>
      <c r="Y82" s="52" t="s">
        <v>215</v>
      </c>
    </row>
    <row r="83" spans="3:6" ht="9.75" customHeight="1">
      <c r="C83" s="170"/>
      <c r="D83" s="170"/>
      <c r="E83" s="170"/>
      <c r="F83" s="170"/>
    </row>
    <row r="84" ht="2.25" customHeight="1"/>
    <row r="85" spans="3:25" ht="13.5" customHeight="1">
      <c r="C85" s="170" t="s">
        <v>216</v>
      </c>
      <c r="D85" s="170"/>
      <c r="E85" s="170"/>
      <c r="F85" s="170"/>
      <c r="I85" s="187" t="s">
        <v>217</v>
      </c>
      <c r="J85" s="187"/>
      <c r="M85" s="187" t="s">
        <v>218</v>
      </c>
      <c r="N85" s="187"/>
      <c r="P85" s="187" t="s">
        <v>219</v>
      </c>
      <c r="Q85" s="187"/>
      <c r="S85" s="52" t="s">
        <v>220</v>
      </c>
      <c r="U85" s="187" t="s">
        <v>220</v>
      </c>
      <c r="V85" s="187"/>
      <c r="Y85" s="52" t="s">
        <v>221</v>
      </c>
    </row>
    <row r="86" spans="3:6" ht="9.75" customHeight="1">
      <c r="C86" s="170"/>
      <c r="D86" s="170"/>
      <c r="E86" s="170"/>
      <c r="F86" s="170"/>
    </row>
    <row r="87" ht="2.25" customHeight="1"/>
    <row r="88" spans="3:25" ht="13.5" customHeight="1">
      <c r="C88" s="189" t="s">
        <v>222</v>
      </c>
      <c r="D88" s="189"/>
      <c r="E88" s="189"/>
      <c r="F88" s="189"/>
      <c r="I88" s="187" t="s">
        <v>223</v>
      </c>
      <c r="J88" s="187"/>
      <c r="M88" s="187" t="s">
        <v>224</v>
      </c>
      <c r="N88" s="187"/>
      <c r="P88" s="187" t="s">
        <v>225</v>
      </c>
      <c r="Q88" s="187"/>
      <c r="S88" s="52" t="s">
        <v>226</v>
      </c>
      <c r="U88" s="187" t="s">
        <v>227</v>
      </c>
      <c r="V88" s="187"/>
      <c r="Y88" s="52" t="s">
        <v>228</v>
      </c>
    </row>
    <row r="89" ht="3.75" customHeight="1"/>
    <row r="90" spans="3:25" ht="12.75">
      <c r="C90" s="189" t="s">
        <v>229</v>
      </c>
      <c r="D90" s="189"/>
      <c r="E90" s="189"/>
      <c r="F90" s="189"/>
      <c r="I90" s="187" t="s">
        <v>230</v>
      </c>
      <c r="J90" s="187"/>
      <c r="M90" s="187" t="s">
        <v>231</v>
      </c>
      <c r="N90" s="187"/>
      <c r="P90" s="187" t="s">
        <v>232</v>
      </c>
      <c r="Q90" s="187"/>
      <c r="S90" s="187" t="s">
        <v>233</v>
      </c>
      <c r="U90" s="187" t="s">
        <v>234</v>
      </c>
      <c r="V90" s="187"/>
      <c r="Y90" s="52" t="s">
        <v>235</v>
      </c>
    </row>
    <row r="91" ht="0.75" customHeight="1">
      <c r="S91" s="187"/>
    </row>
    <row r="92" ht="15" customHeight="1"/>
    <row r="93" ht="3.75" customHeight="1"/>
    <row r="94" spans="2:25" ht="13.5" customHeight="1">
      <c r="B94" s="188" t="s">
        <v>236</v>
      </c>
      <c r="C94" s="188"/>
      <c r="D94" s="188"/>
      <c r="E94" s="188"/>
      <c r="I94" s="187" t="s">
        <v>237</v>
      </c>
      <c r="J94" s="187"/>
      <c r="M94" s="187" t="s">
        <v>238</v>
      </c>
      <c r="N94" s="187"/>
      <c r="P94" s="187" t="s">
        <v>239</v>
      </c>
      <c r="Q94" s="187"/>
      <c r="S94" s="52" t="s">
        <v>240</v>
      </c>
      <c r="U94" s="187" t="s">
        <v>241</v>
      </c>
      <c r="V94" s="187"/>
      <c r="Y94" s="52" t="s">
        <v>242</v>
      </c>
    </row>
    <row r="95" spans="2:5" ht="9.75" customHeight="1">
      <c r="B95" s="188"/>
      <c r="C95" s="188"/>
      <c r="D95" s="188"/>
      <c r="E95" s="188"/>
    </row>
    <row r="96" ht="3" customHeight="1"/>
    <row r="97" spans="3:25" ht="13.5" customHeight="1">
      <c r="C97" s="170" t="s">
        <v>243</v>
      </c>
      <c r="D97" s="170"/>
      <c r="E97" s="170"/>
      <c r="F97" s="170"/>
      <c r="I97" s="187" t="s">
        <v>244</v>
      </c>
      <c r="J97" s="187"/>
      <c r="M97" s="187" t="s">
        <v>245</v>
      </c>
      <c r="N97" s="187"/>
      <c r="P97" s="187" t="s">
        <v>246</v>
      </c>
      <c r="Q97" s="187"/>
      <c r="S97" s="52" t="s">
        <v>247</v>
      </c>
      <c r="U97" s="187" t="s">
        <v>247</v>
      </c>
      <c r="V97" s="187"/>
      <c r="Y97" s="52" t="s">
        <v>248</v>
      </c>
    </row>
    <row r="98" spans="3:6" ht="9.75" customHeight="1">
      <c r="C98" s="170"/>
      <c r="D98" s="170"/>
      <c r="E98" s="170"/>
      <c r="F98" s="170"/>
    </row>
    <row r="99" ht="2.25" customHeight="1"/>
    <row r="100" spans="3:25" ht="13.5" customHeight="1">
      <c r="C100" s="189" t="s">
        <v>249</v>
      </c>
      <c r="D100" s="189"/>
      <c r="E100" s="189"/>
      <c r="F100" s="189"/>
      <c r="I100" s="187" t="s">
        <v>250</v>
      </c>
      <c r="J100" s="187"/>
      <c r="M100" s="187" t="s">
        <v>251</v>
      </c>
      <c r="N100" s="187"/>
      <c r="P100" s="187" t="s">
        <v>252</v>
      </c>
      <c r="Q100" s="187"/>
      <c r="S100" s="52" t="s">
        <v>253</v>
      </c>
      <c r="U100" s="187" t="s">
        <v>253</v>
      </c>
      <c r="V100" s="187"/>
      <c r="Y100" s="52" t="s">
        <v>254</v>
      </c>
    </row>
    <row r="101" ht="3.75" customHeight="1"/>
    <row r="102" spans="3:25" ht="13.5" customHeight="1">
      <c r="C102" s="189" t="s">
        <v>255</v>
      </c>
      <c r="D102" s="189"/>
      <c r="E102" s="189"/>
      <c r="F102" s="189"/>
      <c r="I102" s="187" t="s">
        <v>256</v>
      </c>
      <c r="J102" s="187"/>
      <c r="M102" s="187" t="s">
        <v>257</v>
      </c>
      <c r="N102" s="187"/>
      <c r="P102" s="187" t="s">
        <v>258</v>
      </c>
      <c r="Q102" s="187"/>
      <c r="S102" s="52" t="s">
        <v>259</v>
      </c>
      <c r="U102" s="187" t="s">
        <v>260</v>
      </c>
      <c r="V102" s="187"/>
      <c r="Y102" s="52" t="s">
        <v>261</v>
      </c>
    </row>
    <row r="103" ht="3.75" customHeight="1"/>
    <row r="104" spans="3:25" ht="13.5" customHeight="1">
      <c r="C104" s="189" t="s">
        <v>262</v>
      </c>
      <c r="D104" s="189"/>
      <c r="E104" s="189"/>
      <c r="F104" s="189"/>
      <c r="I104" s="187" t="s">
        <v>263</v>
      </c>
      <c r="J104" s="187"/>
      <c r="M104" s="187" t="s">
        <v>264</v>
      </c>
      <c r="N104" s="187"/>
      <c r="P104" s="187" t="s">
        <v>265</v>
      </c>
      <c r="Q104" s="187"/>
      <c r="S104" s="52" t="s">
        <v>266</v>
      </c>
      <c r="U104" s="187" t="s">
        <v>267</v>
      </c>
      <c r="V104" s="187"/>
      <c r="Y104" s="52" t="s">
        <v>268</v>
      </c>
    </row>
    <row r="105" ht="3.75" customHeight="1"/>
    <row r="106" spans="3:25" ht="12.75">
      <c r="C106" s="189" t="s">
        <v>269</v>
      </c>
      <c r="D106" s="189"/>
      <c r="E106" s="189"/>
      <c r="F106" s="189"/>
      <c r="I106" s="187" t="s">
        <v>270</v>
      </c>
      <c r="J106" s="187"/>
      <c r="M106" s="187" t="s">
        <v>271</v>
      </c>
      <c r="N106" s="187"/>
      <c r="P106" s="187" t="s">
        <v>272</v>
      </c>
      <c r="Q106" s="187"/>
      <c r="S106" s="187" t="s">
        <v>272</v>
      </c>
      <c r="U106" s="187" t="s">
        <v>272</v>
      </c>
      <c r="V106" s="187"/>
      <c r="Y106" s="52" t="s">
        <v>158</v>
      </c>
    </row>
    <row r="107" ht="0.75" customHeight="1">
      <c r="S107" s="187"/>
    </row>
    <row r="108" ht="15" customHeight="1"/>
    <row r="109" spans="2:25" ht="13.5" customHeight="1">
      <c r="B109" s="188" t="s">
        <v>273</v>
      </c>
      <c r="C109" s="188"/>
      <c r="D109" s="188"/>
      <c r="E109" s="188"/>
      <c r="I109" s="187" t="s">
        <v>274</v>
      </c>
      <c r="J109" s="187"/>
      <c r="M109" s="187" t="s">
        <v>275</v>
      </c>
      <c r="N109" s="187"/>
      <c r="P109" s="187" t="s">
        <v>276</v>
      </c>
      <c r="Q109" s="187"/>
      <c r="S109" s="52" t="s">
        <v>277</v>
      </c>
      <c r="U109" s="187" t="s">
        <v>278</v>
      </c>
      <c r="V109" s="187"/>
      <c r="Y109" s="52" t="s">
        <v>279</v>
      </c>
    </row>
    <row r="110" spans="2:5" ht="9.75" customHeight="1">
      <c r="B110" s="188"/>
      <c r="C110" s="188"/>
      <c r="D110" s="188"/>
      <c r="E110" s="188"/>
    </row>
    <row r="111" ht="3" customHeight="1"/>
    <row r="112" spans="3:25" ht="13.5" customHeight="1">
      <c r="C112" s="170" t="s">
        <v>280</v>
      </c>
      <c r="D112" s="170"/>
      <c r="E112" s="170"/>
      <c r="F112" s="170"/>
      <c r="I112" s="187" t="s">
        <v>281</v>
      </c>
      <c r="J112" s="187"/>
      <c r="M112" s="187" t="s">
        <v>282</v>
      </c>
      <c r="N112" s="187"/>
      <c r="P112" s="187" t="s">
        <v>283</v>
      </c>
      <c r="Q112" s="187"/>
      <c r="S112" s="52" t="s">
        <v>284</v>
      </c>
      <c r="U112" s="187" t="s">
        <v>285</v>
      </c>
      <c r="V112" s="187"/>
      <c r="Y112" s="52" t="s">
        <v>286</v>
      </c>
    </row>
    <row r="113" spans="3:6" ht="9.75" customHeight="1">
      <c r="C113" s="170"/>
      <c r="D113" s="170"/>
      <c r="E113" s="170"/>
      <c r="F113" s="170"/>
    </row>
    <row r="114" ht="2.25" customHeight="1"/>
    <row r="115" spans="3:25" ht="13.5" customHeight="1">
      <c r="C115" s="170" t="s">
        <v>287</v>
      </c>
      <c r="D115" s="170"/>
      <c r="E115" s="170"/>
      <c r="F115" s="170"/>
      <c r="I115" s="187" t="s">
        <v>158</v>
      </c>
      <c r="J115" s="187"/>
      <c r="M115" s="187" t="s">
        <v>288</v>
      </c>
      <c r="N115" s="187"/>
      <c r="P115" s="187" t="s">
        <v>288</v>
      </c>
      <c r="Q115" s="187"/>
      <c r="S115" s="52" t="s">
        <v>289</v>
      </c>
      <c r="U115" s="187" t="s">
        <v>289</v>
      </c>
      <c r="V115" s="187"/>
      <c r="Y115" s="52" t="s">
        <v>290</v>
      </c>
    </row>
    <row r="116" spans="3:6" ht="9.75" customHeight="1">
      <c r="C116" s="170"/>
      <c r="D116" s="170"/>
      <c r="E116" s="170"/>
      <c r="F116" s="170"/>
    </row>
    <row r="117" ht="2.25" customHeight="1"/>
    <row r="118" spans="3:25" ht="13.5" customHeight="1">
      <c r="C118" s="170" t="s">
        <v>291</v>
      </c>
      <c r="D118" s="170"/>
      <c r="E118" s="170"/>
      <c r="F118" s="170"/>
      <c r="I118" s="187" t="s">
        <v>158</v>
      </c>
      <c r="J118" s="187"/>
      <c r="M118" s="187" t="s">
        <v>292</v>
      </c>
      <c r="N118" s="187"/>
      <c r="P118" s="187" t="s">
        <v>292</v>
      </c>
      <c r="Q118" s="187"/>
      <c r="S118" s="52" t="s">
        <v>293</v>
      </c>
      <c r="U118" s="187" t="s">
        <v>293</v>
      </c>
      <c r="V118" s="187"/>
      <c r="Y118" s="52" t="s">
        <v>294</v>
      </c>
    </row>
    <row r="119" spans="3:6" ht="9.75" customHeight="1">
      <c r="C119" s="170"/>
      <c r="D119" s="170"/>
      <c r="E119" s="170"/>
      <c r="F119" s="170"/>
    </row>
    <row r="120" ht="2.25" customHeight="1"/>
    <row r="121" spans="3:25" ht="13.5" customHeight="1">
      <c r="C121" s="170" t="s">
        <v>295</v>
      </c>
      <c r="D121" s="170"/>
      <c r="E121" s="170"/>
      <c r="F121" s="170"/>
      <c r="I121" s="187" t="s">
        <v>296</v>
      </c>
      <c r="J121" s="187"/>
      <c r="M121" s="187" t="s">
        <v>297</v>
      </c>
      <c r="N121" s="187"/>
      <c r="P121" s="187" t="s">
        <v>298</v>
      </c>
      <c r="Q121" s="187"/>
      <c r="S121" s="52" t="s">
        <v>299</v>
      </c>
      <c r="U121" s="187" t="s">
        <v>299</v>
      </c>
      <c r="V121" s="187"/>
      <c r="Y121" s="52" t="s">
        <v>300</v>
      </c>
    </row>
    <row r="122" spans="3:6" ht="9.75" customHeight="1">
      <c r="C122" s="170"/>
      <c r="D122" s="170"/>
      <c r="E122" s="170"/>
      <c r="F122" s="170"/>
    </row>
    <row r="123" ht="2.25" customHeight="1"/>
    <row r="124" spans="3:25" ht="13.5" customHeight="1">
      <c r="C124" s="170" t="s">
        <v>301</v>
      </c>
      <c r="D124" s="170"/>
      <c r="E124" s="170"/>
      <c r="F124" s="170"/>
      <c r="I124" s="187" t="s">
        <v>302</v>
      </c>
      <c r="J124" s="187"/>
      <c r="M124" s="187" t="s">
        <v>303</v>
      </c>
      <c r="N124" s="187"/>
      <c r="P124" s="187" t="s">
        <v>304</v>
      </c>
      <c r="Q124" s="187"/>
      <c r="S124" s="52" t="s">
        <v>305</v>
      </c>
      <c r="U124" s="187" t="s">
        <v>305</v>
      </c>
      <c r="V124" s="187"/>
      <c r="Y124" s="52" t="s">
        <v>306</v>
      </c>
    </row>
    <row r="125" spans="3:6" ht="9.75" customHeight="1">
      <c r="C125" s="170"/>
      <c r="D125" s="170"/>
      <c r="E125" s="170"/>
      <c r="F125" s="170"/>
    </row>
    <row r="126" ht="2.25" customHeight="1"/>
    <row r="127" spans="3:25" ht="12.75">
      <c r="C127" s="189" t="s">
        <v>307</v>
      </c>
      <c r="D127" s="189"/>
      <c r="E127" s="189"/>
      <c r="F127" s="189"/>
      <c r="I127" s="187" t="s">
        <v>308</v>
      </c>
      <c r="J127" s="187"/>
      <c r="M127" s="187" t="s">
        <v>309</v>
      </c>
      <c r="N127" s="187"/>
      <c r="P127" s="187" t="s">
        <v>310</v>
      </c>
      <c r="Q127" s="187"/>
      <c r="S127" s="187" t="s">
        <v>311</v>
      </c>
      <c r="U127" s="187" t="s">
        <v>312</v>
      </c>
      <c r="V127" s="187"/>
      <c r="Y127" s="52" t="s">
        <v>313</v>
      </c>
    </row>
    <row r="128" ht="0.75" customHeight="1">
      <c r="S128" s="187"/>
    </row>
    <row r="129" ht="15" customHeight="1"/>
    <row r="130" ht="3.75" customHeight="1"/>
    <row r="131" spans="2:25" ht="13.5" customHeight="1">
      <c r="B131" s="186" t="s">
        <v>314</v>
      </c>
      <c r="C131" s="186"/>
      <c r="D131" s="186"/>
      <c r="E131" s="186"/>
      <c r="I131" s="187" t="s">
        <v>315</v>
      </c>
      <c r="J131" s="187"/>
      <c r="M131" s="187" t="s">
        <v>316</v>
      </c>
      <c r="N131" s="187"/>
      <c r="P131" s="187" t="s">
        <v>317</v>
      </c>
      <c r="Q131" s="187"/>
      <c r="S131" s="52" t="s">
        <v>318</v>
      </c>
      <c r="U131" s="187" t="s">
        <v>319</v>
      </c>
      <c r="V131" s="187"/>
      <c r="Y131" s="52" t="s">
        <v>320</v>
      </c>
    </row>
    <row r="132" ht="3.75" customHeight="1"/>
    <row r="133" spans="3:25" ht="13.5" customHeight="1">
      <c r="C133" s="170" t="s">
        <v>321</v>
      </c>
      <c r="D133" s="170"/>
      <c r="E133" s="170"/>
      <c r="F133" s="170"/>
      <c r="I133" s="187" t="s">
        <v>315</v>
      </c>
      <c r="J133" s="187"/>
      <c r="M133" s="187" t="s">
        <v>322</v>
      </c>
      <c r="N133" s="187"/>
      <c r="P133" s="187" t="s">
        <v>323</v>
      </c>
      <c r="Q133" s="187"/>
      <c r="S133" s="52" t="s">
        <v>324</v>
      </c>
      <c r="U133" s="187" t="s">
        <v>325</v>
      </c>
      <c r="V133" s="187"/>
      <c r="Y133" s="52" t="s">
        <v>326</v>
      </c>
    </row>
    <row r="134" spans="3:6" ht="9.75" customHeight="1">
      <c r="C134" s="170"/>
      <c r="D134" s="170"/>
      <c r="E134" s="170"/>
      <c r="F134" s="170"/>
    </row>
    <row r="135" ht="2.25" customHeight="1"/>
    <row r="136" spans="3:25" ht="12.75">
      <c r="C136" s="189" t="s">
        <v>327</v>
      </c>
      <c r="D136" s="189"/>
      <c r="E136" s="189"/>
      <c r="F136" s="189"/>
      <c r="I136" s="187" t="s">
        <v>158</v>
      </c>
      <c r="J136" s="187"/>
      <c r="M136" s="187" t="s">
        <v>328</v>
      </c>
      <c r="N136" s="187"/>
      <c r="P136" s="187" t="s">
        <v>328</v>
      </c>
      <c r="Q136" s="187"/>
      <c r="S136" s="187" t="s">
        <v>329</v>
      </c>
      <c r="U136" s="187" t="s">
        <v>329</v>
      </c>
      <c r="V136" s="187"/>
      <c r="Y136" s="52" t="s">
        <v>330</v>
      </c>
    </row>
    <row r="137" ht="0.75" customHeight="1">
      <c r="S137" s="187"/>
    </row>
    <row r="138" ht="15" customHeight="1"/>
    <row r="139" ht="3.75" customHeight="1"/>
    <row r="140" spans="2:25" ht="13.5" customHeight="1">
      <c r="B140" s="188" t="s">
        <v>331</v>
      </c>
      <c r="C140" s="188"/>
      <c r="D140" s="188"/>
      <c r="E140" s="188"/>
      <c r="I140" s="187" t="s">
        <v>332</v>
      </c>
      <c r="J140" s="187"/>
      <c r="M140" s="187" t="s">
        <v>333</v>
      </c>
      <c r="N140" s="187"/>
      <c r="P140" s="187" t="s">
        <v>334</v>
      </c>
      <c r="Q140" s="187"/>
      <c r="S140" s="52" t="s">
        <v>335</v>
      </c>
      <c r="U140" s="187" t="s">
        <v>336</v>
      </c>
      <c r="V140" s="187"/>
      <c r="Y140" s="52" t="s">
        <v>337</v>
      </c>
    </row>
    <row r="141" spans="2:5" ht="9.75" customHeight="1">
      <c r="B141" s="188"/>
      <c r="C141" s="188"/>
      <c r="D141" s="188"/>
      <c r="E141" s="188"/>
    </row>
    <row r="142" ht="3" customHeight="1"/>
    <row r="143" spans="3:25" ht="13.5" customHeight="1">
      <c r="C143" s="170" t="s">
        <v>338</v>
      </c>
      <c r="D143" s="170"/>
      <c r="E143" s="170"/>
      <c r="F143" s="170"/>
      <c r="I143" s="187" t="s">
        <v>339</v>
      </c>
      <c r="J143" s="187"/>
      <c r="M143" s="187" t="s">
        <v>340</v>
      </c>
      <c r="N143" s="187"/>
      <c r="P143" s="187" t="s">
        <v>334</v>
      </c>
      <c r="Q143" s="187"/>
      <c r="S143" s="52" t="s">
        <v>335</v>
      </c>
      <c r="U143" s="187" t="s">
        <v>336</v>
      </c>
      <c r="V143" s="187"/>
      <c r="Y143" s="52" t="s">
        <v>337</v>
      </c>
    </row>
    <row r="144" spans="3:6" ht="9.75" customHeight="1">
      <c r="C144" s="170"/>
      <c r="D144" s="170"/>
      <c r="E144" s="170"/>
      <c r="F144" s="170"/>
    </row>
    <row r="145" ht="2.25" customHeight="1"/>
    <row r="146" spans="3:25" ht="13.5" customHeight="1">
      <c r="C146" s="170" t="s">
        <v>341</v>
      </c>
      <c r="D146" s="170"/>
      <c r="E146" s="170"/>
      <c r="F146" s="170"/>
      <c r="I146" s="187" t="s">
        <v>342</v>
      </c>
      <c r="J146" s="187"/>
      <c r="M146" s="187" t="s">
        <v>343</v>
      </c>
      <c r="N146" s="187"/>
      <c r="P146" s="187" t="s">
        <v>158</v>
      </c>
      <c r="Q146" s="187"/>
      <c r="S146" s="52" t="s">
        <v>158</v>
      </c>
      <c r="U146" s="187" t="s">
        <v>158</v>
      </c>
      <c r="V146" s="187"/>
      <c r="Y146" s="52" t="s">
        <v>158</v>
      </c>
    </row>
    <row r="147" spans="3:6" ht="8.25" customHeight="1">
      <c r="C147" s="170"/>
      <c r="D147" s="170"/>
      <c r="E147" s="170"/>
      <c r="F147" s="170"/>
    </row>
    <row r="148" spans="3:6" ht="12" customHeight="1">
      <c r="C148" s="170"/>
      <c r="D148" s="170"/>
      <c r="E148" s="170"/>
      <c r="F148" s="170"/>
    </row>
    <row r="149" spans="3:6" ht="2.25" customHeight="1">
      <c r="C149" s="170"/>
      <c r="D149" s="170"/>
      <c r="E149" s="170"/>
      <c r="F149" s="170"/>
    </row>
    <row r="150" ht="13.5" customHeight="1"/>
    <row r="151" ht="3.75" customHeight="1"/>
    <row r="152" spans="2:25" ht="13.5" customHeight="1">
      <c r="B152" s="186" t="s">
        <v>344</v>
      </c>
      <c r="C152" s="186"/>
      <c r="D152" s="186"/>
      <c r="E152" s="186"/>
      <c r="I152" s="187" t="s">
        <v>158</v>
      </c>
      <c r="J152" s="187"/>
      <c r="M152" s="187" t="s">
        <v>345</v>
      </c>
      <c r="N152" s="187"/>
      <c r="P152" s="187" t="s">
        <v>345</v>
      </c>
      <c r="Q152" s="187"/>
      <c r="S152" s="52" t="s">
        <v>346</v>
      </c>
      <c r="U152" s="187" t="s">
        <v>346</v>
      </c>
      <c r="V152" s="187"/>
      <c r="Y152" s="52" t="s">
        <v>347</v>
      </c>
    </row>
    <row r="153" ht="3.75" customHeight="1"/>
    <row r="154" spans="3:25" ht="13.5" customHeight="1">
      <c r="C154" s="170" t="s">
        <v>348</v>
      </c>
      <c r="D154" s="170"/>
      <c r="E154" s="170"/>
      <c r="F154" s="170"/>
      <c r="I154" s="187" t="s">
        <v>158</v>
      </c>
      <c r="J154" s="187"/>
      <c r="M154" s="187" t="s">
        <v>345</v>
      </c>
      <c r="N154" s="187"/>
      <c r="P154" s="187" t="s">
        <v>345</v>
      </c>
      <c r="Q154" s="187"/>
      <c r="S154" s="52" t="s">
        <v>346</v>
      </c>
      <c r="U154" s="187" t="s">
        <v>346</v>
      </c>
      <c r="V154" s="187"/>
      <c r="Y154" s="52" t="s">
        <v>347</v>
      </c>
    </row>
    <row r="155" spans="3:6" ht="9.75" customHeight="1">
      <c r="C155" s="170"/>
      <c r="D155" s="170"/>
      <c r="E155" s="170"/>
      <c r="F155" s="170"/>
    </row>
    <row r="156" ht="15.75" customHeight="1"/>
    <row r="157" ht="3" customHeight="1"/>
    <row r="158" ht="3.75" customHeight="1"/>
    <row r="159" spans="2:25" ht="12.75">
      <c r="B159" s="186" t="s">
        <v>57</v>
      </c>
      <c r="C159" s="186"/>
      <c r="D159" s="186"/>
      <c r="E159" s="186"/>
      <c r="I159" s="187" t="s">
        <v>349</v>
      </c>
      <c r="J159" s="187"/>
      <c r="M159" s="187" t="s">
        <v>350</v>
      </c>
      <c r="N159" s="187"/>
      <c r="P159" s="187" t="s">
        <v>351</v>
      </c>
      <c r="Q159" s="187"/>
      <c r="S159" s="187" t="s">
        <v>352</v>
      </c>
      <c r="U159" s="187" t="s">
        <v>353</v>
      </c>
      <c r="V159" s="187"/>
      <c r="Y159" s="52" t="s">
        <v>354</v>
      </c>
    </row>
    <row r="160" ht="0.75" customHeight="1">
      <c r="S160" s="187"/>
    </row>
    <row r="161" ht="6.75" customHeight="1"/>
    <row r="162" spans="2:21" ht="13.5" customHeight="1">
      <c r="B162" s="170" t="s">
        <v>58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</row>
    <row r="163" ht="59.25" customHeight="1"/>
    <row r="164" spans="5:24" ht="18.75" customHeight="1">
      <c r="E164" s="171" t="s">
        <v>31</v>
      </c>
      <c r="F164" s="171"/>
      <c r="G164" s="171"/>
      <c r="H164" s="171"/>
      <c r="I164" s="171"/>
      <c r="J164" s="171"/>
      <c r="Q164" s="171" t="s">
        <v>59</v>
      </c>
      <c r="R164" s="171"/>
      <c r="S164" s="171"/>
      <c r="T164" s="171"/>
      <c r="U164" s="171"/>
      <c r="V164" s="171"/>
      <c r="W164" s="171"/>
      <c r="X164" s="171"/>
    </row>
    <row r="165" spans="5:24" ht="18.75" customHeight="1">
      <c r="E165" s="171" t="s">
        <v>28</v>
      </c>
      <c r="F165" s="171"/>
      <c r="G165" s="171"/>
      <c r="H165" s="171"/>
      <c r="I165" s="171"/>
      <c r="J165" s="171"/>
      <c r="Q165" s="171" t="s">
        <v>30</v>
      </c>
      <c r="R165" s="171"/>
      <c r="S165" s="171"/>
      <c r="T165" s="171"/>
      <c r="U165" s="171"/>
      <c r="V165" s="171"/>
      <c r="W165" s="171"/>
      <c r="X165" s="171"/>
    </row>
    <row r="166" ht="21" customHeight="1"/>
    <row r="167" spans="2:25" ht="17.25" customHeight="1">
      <c r="B167" s="172" t="s">
        <v>60</v>
      </c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S167" s="180"/>
      <c r="T167" s="180"/>
      <c r="U167" s="180"/>
      <c r="V167" s="180"/>
      <c r="W167" s="180"/>
      <c r="X167" s="180"/>
      <c r="Y167" s="180"/>
    </row>
  </sheetData>
  <sheetProtection/>
  <mergeCells count="263">
    <mergeCell ref="E2:W2"/>
    <mergeCell ref="B8:Z8"/>
    <mergeCell ref="J10:W10"/>
    <mergeCell ref="A11:G15"/>
    <mergeCell ref="L11:N14"/>
    <mergeCell ref="X11:Y12"/>
    <mergeCell ref="I12:J13"/>
    <mergeCell ref="P12:Q13"/>
    <mergeCell ref="S12:S13"/>
    <mergeCell ref="U12:V13"/>
    <mergeCell ref="I15:J16"/>
    <mergeCell ref="L15:N16"/>
    <mergeCell ref="P15:Q16"/>
    <mergeCell ref="S15:S16"/>
    <mergeCell ref="U15:V16"/>
    <mergeCell ref="X15:Y16"/>
    <mergeCell ref="B18:E18"/>
    <mergeCell ref="I18:J18"/>
    <mergeCell ref="M18:N18"/>
    <mergeCell ref="P18:Q18"/>
    <mergeCell ref="U18:V18"/>
    <mergeCell ref="C20:F21"/>
    <mergeCell ref="I20:J20"/>
    <mergeCell ref="M20:N20"/>
    <mergeCell ref="P20:Q20"/>
    <mergeCell ref="U20:V20"/>
    <mergeCell ref="C23:F24"/>
    <mergeCell ref="I23:J23"/>
    <mergeCell ref="M23:N23"/>
    <mergeCell ref="P23:Q23"/>
    <mergeCell ref="U23:V23"/>
    <mergeCell ref="C26:F27"/>
    <mergeCell ref="I26:J26"/>
    <mergeCell ref="M26:N26"/>
    <mergeCell ref="P26:Q26"/>
    <mergeCell ref="U26:V26"/>
    <mergeCell ref="C29:F29"/>
    <mergeCell ref="I29:J29"/>
    <mergeCell ref="M29:N29"/>
    <mergeCell ref="P29:Q29"/>
    <mergeCell ref="U29:V29"/>
    <mergeCell ref="C31:F33"/>
    <mergeCell ref="I31:J31"/>
    <mergeCell ref="M31:N31"/>
    <mergeCell ref="P31:Q31"/>
    <mergeCell ref="U31:V31"/>
    <mergeCell ref="B36:E36"/>
    <mergeCell ref="I36:J36"/>
    <mergeCell ref="M36:N36"/>
    <mergeCell ref="P36:Q36"/>
    <mergeCell ref="U36:V36"/>
    <mergeCell ref="C38:F40"/>
    <mergeCell ref="I38:J38"/>
    <mergeCell ref="M38:N38"/>
    <mergeCell ref="P38:Q38"/>
    <mergeCell ref="U38:V38"/>
    <mergeCell ref="C42:F42"/>
    <mergeCell ref="I42:J42"/>
    <mergeCell ref="M42:N42"/>
    <mergeCell ref="P42:Q42"/>
    <mergeCell ref="U42:V42"/>
    <mergeCell ref="C44:F45"/>
    <mergeCell ref="I44:J44"/>
    <mergeCell ref="M44:N44"/>
    <mergeCell ref="P44:Q44"/>
    <mergeCell ref="U44:V44"/>
    <mergeCell ref="C47:F49"/>
    <mergeCell ref="I47:J47"/>
    <mergeCell ref="M47:N47"/>
    <mergeCell ref="P47:Q47"/>
    <mergeCell ref="U47:V47"/>
    <mergeCell ref="C51:F52"/>
    <mergeCell ref="I51:J51"/>
    <mergeCell ref="M51:N51"/>
    <mergeCell ref="P51:Q51"/>
    <mergeCell ref="U51:V51"/>
    <mergeCell ref="C54:F56"/>
    <mergeCell ref="I54:J54"/>
    <mergeCell ref="M54:N54"/>
    <mergeCell ref="P54:Q54"/>
    <mergeCell ref="U54:V54"/>
    <mergeCell ref="C58:F59"/>
    <mergeCell ref="I58:J58"/>
    <mergeCell ref="M58:N58"/>
    <mergeCell ref="P58:Q58"/>
    <mergeCell ref="U58:V58"/>
    <mergeCell ref="C61:F62"/>
    <mergeCell ref="I61:J61"/>
    <mergeCell ref="M61:N61"/>
    <mergeCell ref="P61:Q61"/>
    <mergeCell ref="U61:V61"/>
    <mergeCell ref="B65:E65"/>
    <mergeCell ref="I65:J65"/>
    <mergeCell ref="M65:N65"/>
    <mergeCell ref="P65:Q65"/>
    <mergeCell ref="U65:V65"/>
    <mergeCell ref="C67:F67"/>
    <mergeCell ref="I67:J67"/>
    <mergeCell ref="M67:N67"/>
    <mergeCell ref="P67:Q67"/>
    <mergeCell ref="U67:V67"/>
    <mergeCell ref="C69:F69"/>
    <mergeCell ref="I69:J69"/>
    <mergeCell ref="M69:N69"/>
    <mergeCell ref="P69:Q69"/>
    <mergeCell ref="U69:V69"/>
    <mergeCell ref="C71:F73"/>
    <mergeCell ref="I71:J71"/>
    <mergeCell ref="M71:N71"/>
    <mergeCell ref="P71:Q71"/>
    <mergeCell ref="U71:V71"/>
    <mergeCell ref="C75:F76"/>
    <mergeCell ref="I75:J75"/>
    <mergeCell ref="M75:N75"/>
    <mergeCell ref="P75:Q75"/>
    <mergeCell ref="U75:V75"/>
    <mergeCell ref="C78:F80"/>
    <mergeCell ref="I78:J78"/>
    <mergeCell ref="M78:N78"/>
    <mergeCell ref="P78:Q78"/>
    <mergeCell ref="U78:V78"/>
    <mergeCell ref="C82:F83"/>
    <mergeCell ref="I82:J82"/>
    <mergeCell ref="M82:N82"/>
    <mergeCell ref="P82:Q82"/>
    <mergeCell ref="U82:V82"/>
    <mergeCell ref="C85:F86"/>
    <mergeCell ref="I85:J85"/>
    <mergeCell ref="M85:N85"/>
    <mergeCell ref="P85:Q85"/>
    <mergeCell ref="U85:V85"/>
    <mergeCell ref="C88:F88"/>
    <mergeCell ref="I88:J88"/>
    <mergeCell ref="M88:N88"/>
    <mergeCell ref="P88:Q88"/>
    <mergeCell ref="U88:V88"/>
    <mergeCell ref="C90:F90"/>
    <mergeCell ref="I90:J90"/>
    <mergeCell ref="M90:N90"/>
    <mergeCell ref="P90:Q90"/>
    <mergeCell ref="S90:S91"/>
    <mergeCell ref="U90:V90"/>
    <mergeCell ref="B94:E95"/>
    <mergeCell ref="I94:J94"/>
    <mergeCell ref="M94:N94"/>
    <mergeCell ref="P94:Q94"/>
    <mergeCell ref="U94:V94"/>
    <mergeCell ref="C97:F98"/>
    <mergeCell ref="I97:J97"/>
    <mergeCell ref="M97:N97"/>
    <mergeCell ref="P97:Q97"/>
    <mergeCell ref="U97:V97"/>
    <mergeCell ref="C100:F100"/>
    <mergeCell ref="I100:J100"/>
    <mergeCell ref="M100:N100"/>
    <mergeCell ref="P100:Q100"/>
    <mergeCell ref="U100:V100"/>
    <mergeCell ref="C102:F102"/>
    <mergeCell ref="I102:J102"/>
    <mergeCell ref="M102:N102"/>
    <mergeCell ref="P102:Q102"/>
    <mergeCell ref="U102:V102"/>
    <mergeCell ref="C104:F104"/>
    <mergeCell ref="I104:J104"/>
    <mergeCell ref="M104:N104"/>
    <mergeCell ref="P104:Q104"/>
    <mergeCell ref="U104:V104"/>
    <mergeCell ref="C106:F106"/>
    <mergeCell ref="I106:J106"/>
    <mergeCell ref="M106:N106"/>
    <mergeCell ref="P106:Q106"/>
    <mergeCell ref="S106:S107"/>
    <mergeCell ref="U106:V106"/>
    <mergeCell ref="B109:E110"/>
    <mergeCell ref="I109:J109"/>
    <mergeCell ref="M109:N109"/>
    <mergeCell ref="P109:Q109"/>
    <mergeCell ref="U109:V109"/>
    <mergeCell ref="C112:F113"/>
    <mergeCell ref="I112:J112"/>
    <mergeCell ref="M112:N112"/>
    <mergeCell ref="P112:Q112"/>
    <mergeCell ref="U112:V112"/>
    <mergeCell ref="C115:F116"/>
    <mergeCell ref="I115:J115"/>
    <mergeCell ref="M115:N115"/>
    <mergeCell ref="P115:Q115"/>
    <mergeCell ref="U115:V115"/>
    <mergeCell ref="C118:F119"/>
    <mergeCell ref="I118:J118"/>
    <mergeCell ref="M118:N118"/>
    <mergeCell ref="P118:Q118"/>
    <mergeCell ref="U118:V118"/>
    <mergeCell ref="C121:F122"/>
    <mergeCell ref="I121:J121"/>
    <mergeCell ref="M121:N121"/>
    <mergeCell ref="P121:Q121"/>
    <mergeCell ref="U121:V121"/>
    <mergeCell ref="C124:F125"/>
    <mergeCell ref="I124:J124"/>
    <mergeCell ref="M124:N124"/>
    <mergeCell ref="P124:Q124"/>
    <mergeCell ref="U124:V124"/>
    <mergeCell ref="C127:F127"/>
    <mergeCell ref="I127:J127"/>
    <mergeCell ref="M127:N127"/>
    <mergeCell ref="P127:Q127"/>
    <mergeCell ref="S127:S128"/>
    <mergeCell ref="U127:V127"/>
    <mergeCell ref="B131:E131"/>
    <mergeCell ref="I131:J131"/>
    <mergeCell ref="M131:N131"/>
    <mergeCell ref="P131:Q131"/>
    <mergeCell ref="U131:V131"/>
    <mergeCell ref="C133:F134"/>
    <mergeCell ref="I133:J133"/>
    <mergeCell ref="M133:N133"/>
    <mergeCell ref="P133:Q133"/>
    <mergeCell ref="U133:V133"/>
    <mergeCell ref="C136:F136"/>
    <mergeCell ref="I136:J136"/>
    <mergeCell ref="M136:N136"/>
    <mergeCell ref="P136:Q136"/>
    <mergeCell ref="S136:S137"/>
    <mergeCell ref="U136:V136"/>
    <mergeCell ref="B140:E141"/>
    <mergeCell ref="I140:J140"/>
    <mergeCell ref="M140:N140"/>
    <mergeCell ref="P140:Q140"/>
    <mergeCell ref="U140:V140"/>
    <mergeCell ref="C143:F144"/>
    <mergeCell ref="I143:J143"/>
    <mergeCell ref="M143:N143"/>
    <mergeCell ref="P143:Q143"/>
    <mergeCell ref="U143:V143"/>
    <mergeCell ref="C146:F149"/>
    <mergeCell ref="I146:J146"/>
    <mergeCell ref="M146:N146"/>
    <mergeCell ref="P146:Q146"/>
    <mergeCell ref="U146:V146"/>
    <mergeCell ref="B152:E152"/>
    <mergeCell ref="I152:J152"/>
    <mergeCell ref="M152:N152"/>
    <mergeCell ref="P152:Q152"/>
    <mergeCell ref="U152:V152"/>
    <mergeCell ref="C154:F155"/>
    <mergeCell ref="I154:J154"/>
    <mergeCell ref="M154:N154"/>
    <mergeCell ref="P154:Q154"/>
    <mergeCell ref="U154:V154"/>
    <mergeCell ref="B159:E159"/>
    <mergeCell ref="I159:J159"/>
    <mergeCell ref="M159:N159"/>
    <mergeCell ref="P159:Q159"/>
    <mergeCell ref="S159:S160"/>
    <mergeCell ref="U159:V159"/>
    <mergeCell ref="B162:U162"/>
    <mergeCell ref="E164:J164"/>
    <mergeCell ref="Q164:X164"/>
    <mergeCell ref="E165:J165"/>
    <mergeCell ref="Q165:X165"/>
    <mergeCell ref="B167:M167"/>
    <mergeCell ref="S167:Y16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98"/>
  <sheetViews>
    <sheetView showGridLines="0" tabSelected="1" view="pageBreakPreview" zoomScaleSheetLayoutView="100" zoomScalePageLayoutView="0" workbookViewId="0" topLeftCell="A1">
      <selection activeCell="Q37" sqref="Q37:R37"/>
    </sheetView>
  </sheetViews>
  <sheetFormatPr defaultColWidth="6.8515625" defaultRowHeight="12.75"/>
  <cols>
    <col min="1" max="1" width="1.28515625" style="0" customWidth="1"/>
    <col min="2" max="2" width="1.8515625" style="0" customWidth="1"/>
    <col min="3" max="3" width="12.57421875" style="0" customWidth="1"/>
    <col min="4" max="4" width="5.28125" style="0" customWidth="1"/>
    <col min="5" max="5" width="1.8515625" style="0" customWidth="1"/>
    <col min="6" max="6" width="2.140625" style="0" customWidth="1"/>
    <col min="7" max="7" width="1.421875" style="0" customWidth="1"/>
    <col min="8" max="8" width="3.28125" style="0" customWidth="1"/>
    <col min="9" max="9" width="1.28515625" style="0" customWidth="1"/>
    <col min="10" max="10" width="17.421875" style="0" customWidth="1"/>
    <col min="11" max="11" width="0.9921875" style="0" customWidth="1"/>
    <col min="12" max="12" width="8.8515625" style="0" customWidth="1"/>
    <col min="13" max="13" width="6.421875" style="0" customWidth="1"/>
    <col min="14" max="14" width="0.9921875" style="0" customWidth="1"/>
    <col min="15" max="15" width="15.00390625" style="0" customWidth="1"/>
    <col min="16" max="16" width="1.1484375" style="0" customWidth="1"/>
    <col min="17" max="17" width="4.00390625" style="0" customWidth="1"/>
    <col min="18" max="18" width="11.8515625" style="0" customWidth="1"/>
    <col min="19" max="19" width="0.9921875" style="0" customWidth="1"/>
    <col min="20" max="20" width="7.7109375" style="0" customWidth="1"/>
    <col min="21" max="21" width="0.9921875" style="0" customWidth="1"/>
    <col min="22" max="22" width="6.28125" style="0" customWidth="1"/>
    <col min="23" max="23" width="0.9921875" style="0" customWidth="1"/>
    <col min="24" max="24" width="2.421875" style="0" customWidth="1"/>
    <col min="25" max="25" width="5.140625" style="0" customWidth="1"/>
    <col min="26" max="26" width="6.00390625" style="0" customWidth="1"/>
    <col min="27" max="27" width="2.00390625" style="0" customWidth="1"/>
    <col min="28" max="28" width="0.9921875" style="0" customWidth="1"/>
  </cols>
  <sheetData>
    <row r="1" ht="2.25" customHeight="1"/>
    <row r="2" spans="6:21" ht="18.75" customHeight="1">
      <c r="F2" s="191" t="s">
        <v>40</v>
      </c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7:20" ht="15" customHeight="1">
      <c r="G3" s="184" t="s">
        <v>355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7:20" ht="15" customHeight="1"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</row>
    <row r="5" spans="7:20" ht="15" customHeight="1"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</row>
    <row r="6" spans="7:20" ht="16.5" customHeight="1"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</row>
    <row r="7" ht="12" customHeight="1"/>
    <row r="8" ht="0.75" customHeight="1" hidden="1"/>
    <row r="9" spans="10:22" ht="19.5" customHeight="1">
      <c r="J9" s="177" t="s">
        <v>44</v>
      </c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</row>
    <row r="10" spans="12:28" ht="11.25" customHeight="1">
      <c r="L10" s="197" t="s">
        <v>356</v>
      </c>
      <c r="M10" s="197"/>
      <c r="X10" s="198" t="s">
        <v>46</v>
      </c>
      <c r="Y10" s="198"/>
      <c r="Z10" s="198"/>
      <c r="AA10" s="198"/>
      <c r="AB10" s="198"/>
    </row>
    <row r="11" spans="1:28" ht="5.25" customHeight="1">
      <c r="A11" s="177" t="s">
        <v>47</v>
      </c>
      <c r="B11" s="177"/>
      <c r="C11" s="177"/>
      <c r="D11" s="177"/>
      <c r="E11" s="177"/>
      <c r="F11" s="177"/>
      <c r="G11" s="177"/>
      <c r="H11" s="177"/>
      <c r="I11" s="177"/>
      <c r="J11" s="197" t="s">
        <v>48</v>
      </c>
      <c r="L11" s="197"/>
      <c r="M11" s="197"/>
      <c r="O11" s="197" t="s">
        <v>2</v>
      </c>
      <c r="P11" s="197"/>
      <c r="Q11" s="197" t="s">
        <v>3</v>
      </c>
      <c r="R11" s="197"/>
      <c r="S11" s="197"/>
      <c r="T11" s="197" t="s">
        <v>49</v>
      </c>
      <c r="U11" s="197"/>
      <c r="V11" s="197"/>
      <c r="W11" s="197"/>
      <c r="X11" s="198"/>
      <c r="Y11" s="198"/>
      <c r="Z11" s="198"/>
      <c r="AA11" s="198"/>
      <c r="AB11" s="198"/>
    </row>
    <row r="12" spans="1:28" ht="14.25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97"/>
      <c r="L12" s="197"/>
      <c r="M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8"/>
      <c r="Z12" s="198"/>
      <c r="AA12" s="198"/>
      <c r="AB12" s="198"/>
    </row>
    <row r="13" spans="12:13" ht="9" customHeight="1">
      <c r="L13" s="197"/>
      <c r="M13" s="197"/>
    </row>
    <row r="14" spans="10:28" ht="15.75" customHeight="1">
      <c r="J14" s="53" t="s">
        <v>50</v>
      </c>
      <c r="L14" s="197" t="s">
        <v>51</v>
      </c>
      <c r="M14" s="197"/>
      <c r="O14" s="197" t="s">
        <v>52</v>
      </c>
      <c r="P14" s="197"/>
      <c r="Q14" s="197" t="s">
        <v>53</v>
      </c>
      <c r="R14" s="197"/>
      <c r="T14" s="197" t="s">
        <v>54</v>
      </c>
      <c r="U14" s="197"/>
      <c r="V14" s="197"/>
      <c r="W14" s="197"/>
      <c r="X14" s="197" t="s">
        <v>55</v>
      </c>
      <c r="Y14" s="197"/>
      <c r="Z14" s="197"/>
      <c r="AA14" s="197"/>
      <c r="AB14" s="197"/>
    </row>
    <row r="15" ht="1.5" customHeight="1"/>
    <row r="16" spans="2:27" ht="15" customHeight="1">
      <c r="B16" s="183" t="s">
        <v>357</v>
      </c>
      <c r="C16" s="183"/>
      <c r="D16" s="183"/>
      <c r="E16" s="183"/>
      <c r="F16" s="183"/>
      <c r="G16" s="183"/>
      <c r="J16" s="54">
        <v>1358341028</v>
      </c>
      <c r="L16" s="196">
        <v>97660184</v>
      </c>
      <c r="M16" s="196"/>
      <c r="O16" s="54">
        <v>1456001212</v>
      </c>
      <c r="Q16" s="196">
        <v>1183310471.82</v>
      </c>
      <c r="R16" s="196"/>
      <c r="T16" s="196">
        <v>1173076695.93</v>
      </c>
      <c r="U16" s="196"/>
      <c r="V16" s="196"/>
      <c r="X16" s="196">
        <v>272690740.18</v>
      </c>
      <c r="Y16" s="196"/>
      <c r="Z16" s="196"/>
      <c r="AA16" s="196"/>
    </row>
    <row r="17" ht="0.75" customHeight="1"/>
    <row r="18" spans="3:27" ht="15" customHeight="1">
      <c r="C18" s="178" t="s">
        <v>358</v>
      </c>
      <c r="D18" s="178"/>
      <c r="E18" s="178"/>
      <c r="F18" s="178"/>
      <c r="G18" s="178"/>
      <c r="J18" s="55">
        <v>52551549</v>
      </c>
      <c r="L18" s="195">
        <v>-131432</v>
      </c>
      <c r="M18" s="195"/>
      <c r="O18" s="55">
        <v>52420117</v>
      </c>
      <c r="Q18" s="195">
        <v>52419986.92</v>
      </c>
      <c r="R18" s="195"/>
      <c r="T18" s="195">
        <v>52206073.27</v>
      </c>
      <c r="U18" s="195"/>
      <c r="V18" s="195"/>
      <c r="X18" s="195">
        <v>130.08</v>
      </c>
      <c r="Y18" s="195"/>
      <c r="Z18" s="195"/>
      <c r="AA18" s="195"/>
    </row>
    <row r="19" ht="0.75" customHeight="1"/>
    <row r="20" spans="3:27" ht="15" customHeight="1">
      <c r="C20" s="178" t="s">
        <v>359</v>
      </c>
      <c r="D20" s="178"/>
      <c r="E20" s="178"/>
      <c r="F20" s="178"/>
      <c r="G20" s="178"/>
      <c r="J20" s="55">
        <v>5209668</v>
      </c>
      <c r="L20" s="195">
        <v>612204</v>
      </c>
      <c r="M20" s="195"/>
      <c r="O20" s="55">
        <v>5821872</v>
      </c>
      <c r="Q20" s="195">
        <v>5821817.77</v>
      </c>
      <c r="R20" s="195"/>
      <c r="T20" s="195">
        <v>5783140.66</v>
      </c>
      <c r="U20" s="195"/>
      <c r="V20" s="195"/>
      <c r="X20" s="195">
        <v>54.23</v>
      </c>
      <c r="Y20" s="195"/>
      <c r="Z20" s="195"/>
      <c r="AA20" s="195"/>
    </row>
    <row r="21" ht="0.75" customHeight="1"/>
    <row r="22" spans="3:27" ht="12.75">
      <c r="C22" s="194" t="s">
        <v>360</v>
      </c>
      <c r="D22" s="194"/>
      <c r="E22" s="194"/>
      <c r="F22" s="194"/>
      <c r="G22" s="194"/>
      <c r="J22" s="55">
        <v>67529805</v>
      </c>
      <c r="L22" s="195">
        <v>-5986787</v>
      </c>
      <c r="M22" s="195"/>
      <c r="O22" s="55">
        <v>61543018</v>
      </c>
      <c r="Q22" s="195">
        <v>61542649.42</v>
      </c>
      <c r="R22" s="195"/>
      <c r="T22" s="195">
        <v>59920415.51</v>
      </c>
      <c r="U22" s="195"/>
      <c r="V22" s="195"/>
      <c r="X22" s="195">
        <v>368.58</v>
      </c>
      <c r="Y22" s="195"/>
      <c r="Z22" s="195"/>
      <c r="AA22" s="195"/>
    </row>
    <row r="23" spans="3:7" ht="13.5" customHeight="1">
      <c r="C23" s="194"/>
      <c r="D23" s="194"/>
      <c r="E23" s="194"/>
      <c r="F23" s="194"/>
      <c r="G23" s="194"/>
    </row>
    <row r="24" ht="12.75" customHeight="1" hidden="1"/>
    <row r="25" spans="3:27" ht="12.75">
      <c r="C25" s="194" t="s">
        <v>361</v>
      </c>
      <c r="D25" s="194"/>
      <c r="E25" s="194"/>
      <c r="F25" s="194"/>
      <c r="G25" s="194"/>
      <c r="J25" s="55">
        <v>0</v>
      </c>
      <c r="L25" s="195">
        <v>492871</v>
      </c>
      <c r="M25" s="195"/>
      <c r="O25" s="55">
        <v>492871</v>
      </c>
      <c r="Q25" s="195">
        <v>492869.09</v>
      </c>
      <c r="R25" s="195"/>
      <c r="T25" s="195">
        <v>492869.09</v>
      </c>
      <c r="U25" s="195"/>
      <c r="V25" s="195"/>
      <c r="X25" s="195">
        <v>1.91</v>
      </c>
      <c r="Y25" s="195"/>
      <c r="Z25" s="195"/>
      <c r="AA25" s="195"/>
    </row>
    <row r="26" spans="3:7" ht="13.5" customHeight="1">
      <c r="C26" s="194"/>
      <c r="D26" s="194"/>
      <c r="E26" s="194"/>
      <c r="F26" s="194"/>
      <c r="G26" s="194"/>
    </row>
    <row r="27" ht="12.75" customHeight="1" hidden="1"/>
    <row r="28" spans="3:27" ht="12.75">
      <c r="C28" s="194" t="s">
        <v>362</v>
      </c>
      <c r="D28" s="194"/>
      <c r="E28" s="194"/>
      <c r="F28" s="194"/>
      <c r="G28" s="194"/>
      <c r="J28" s="55">
        <v>121226421</v>
      </c>
      <c r="L28" s="195">
        <v>200058374</v>
      </c>
      <c r="M28" s="195"/>
      <c r="O28" s="55">
        <v>321284795</v>
      </c>
      <c r="Q28" s="195">
        <v>55016511.14</v>
      </c>
      <c r="R28" s="195"/>
      <c r="T28" s="195">
        <v>54473159.36</v>
      </c>
      <c r="U28" s="195"/>
      <c r="V28" s="195"/>
      <c r="X28" s="195">
        <v>266268283.86</v>
      </c>
      <c r="Y28" s="195"/>
      <c r="Z28" s="195"/>
      <c r="AA28" s="195"/>
    </row>
    <row r="29" spans="3:7" ht="13.5" customHeight="1">
      <c r="C29" s="194"/>
      <c r="D29" s="194"/>
      <c r="E29" s="194"/>
      <c r="F29" s="194"/>
      <c r="G29" s="194"/>
    </row>
    <row r="30" ht="12.75" customHeight="1" hidden="1"/>
    <row r="31" spans="3:27" ht="15" customHeight="1">
      <c r="C31" s="178" t="s">
        <v>363</v>
      </c>
      <c r="D31" s="178"/>
      <c r="E31" s="178"/>
      <c r="F31" s="178"/>
      <c r="G31" s="178"/>
      <c r="J31" s="55">
        <v>2466741</v>
      </c>
      <c r="L31" s="195">
        <v>-76214</v>
      </c>
      <c r="M31" s="195"/>
      <c r="O31" s="55">
        <v>2390527</v>
      </c>
      <c r="Q31" s="195">
        <v>2390523.12</v>
      </c>
      <c r="R31" s="195"/>
      <c r="T31" s="195">
        <v>2390523.12</v>
      </c>
      <c r="U31" s="195"/>
      <c r="V31" s="195"/>
      <c r="X31" s="195">
        <v>3.88</v>
      </c>
      <c r="Y31" s="195"/>
      <c r="Z31" s="195"/>
      <c r="AA31" s="195"/>
    </row>
    <row r="32" ht="0.75" customHeight="1"/>
    <row r="33" spans="3:27" ht="12.75">
      <c r="C33" s="194" t="s">
        <v>364</v>
      </c>
      <c r="D33" s="194"/>
      <c r="E33" s="194"/>
      <c r="F33" s="194"/>
      <c r="G33" s="194"/>
      <c r="J33" s="55">
        <v>178583178</v>
      </c>
      <c r="L33" s="195">
        <v>-22564700</v>
      </c>
      <c r="M33" s="195"/>
      <c r="O33" s="55">
        <v>156018478</v>
      </c>
      <c r="Q33" s="195">
        <v>155946719.82</v>
      </c>
      <c r="R33" s="195"/>
      <c r="T33" s="195">
        <v>152277205.97</v>
      </c>
      <c r="U33" s="195"/>
      <c r="V33" s="195"/>
      <c r="X33" s="195">
        <v>71758.18</v>
      </c>
      <c r="Y33" s="195"/>
      <c r="Z33" s="195"/>
      <c r="AA33" s="195"/>
    </row>
    <row r="34" spans="3:7" ht="13.5" customHeight="1">
      <c r="C34" s="194"/>
      <c r="D34" s="194"/>
      <c r="E34" s="194"/>
      <c r="F34" s="194"/>
      <c r="G34" s="194"/>
    </row>
    <row r="35" spans="3:7" ht="13.5" customHeight="1">
      <c r="C35" s="194"/>
      <c r="D35" s="194"/>
      <c r="E35" s="194"/>
      <c r="F35" s="194"/>
      <c r="G35" s="194"/>
    </row>
    <row r="36" ht="12.75" customHeight="1" hidden="1"/>
    <row r="37" spans="3:27" ht="12.75">
      <c r="C37" s="194" t="s">
        <v>229</v>
      </c>
      <c r="D37" s="194"/>
      <c r="E37" s="194"/>
      <c r="F37" s="194"/>
      <c r="G37" s="194"/>
      <c r="J37" s="55">
        <v>930773666</v>
      </c>
      <c r="L37" s="195">
        <v>-74744132</v>
      </c>
      <c r="M37" s="195"/>
      <c r="O37" s="55">
        <v>856029534</v>
      </c>
      <c r="Q37" s="195">
        <v>849679394.54</v>
      </c>
      <c r="R37" s="195"/>
      <c r="T37" s="195">
        <v>845533308.95</v>
      </c>
      <c r="U37" s="195"/>
      <c r="V37" s="195"/>
      <c r="X37" s="195">
        <v>6350139.46</v>
      </c>
      <c r="Y37" s="195"/>
      <c r="Z37" s="195"/>
      <c r="AA37" s="195"/>
    </row>
    <row r="38" spans="3:7" ht="13.5" customHeight="1">
      <c r="C38" s="194"/>
      <c r="D38" s="194"/>
      <c r="E38" s="194"/>
      <c r="F38" s="194"/>
      <c r="G38" s="194"/>
    </row>
    <row r="39" ht="1.5" customHeight="1"/>
    <row r="40" spans="2:27" ht="15" customHeight="1">
      <c r="B40" s="183" t="s">
        <v>365</v>
      </c>
      <c r="C40" s="183"/>
      <c r="D40" s="183"/>
      <c r="E40" s="183"/>
      <c r="F40" s="183"/>
      <c r="G40" s="183"/>
      <c r="J40" s="54">
        <v>2127398968</v>
      </c>
      <c r="L40" s="196">
        <v>310240461</v>
      </c>
      <c r="M40" s="196"/>
      <c r="O40" s="54">
        <v>2437639429</v>
      </c>
      <c r="Q40" s="196">
        <v>2300863826.05</v>
      </c>
      <c r="R40" s="196"/>
      <c r="T40" s="196">
        <v>2250852857.22</v>
      </c>
      <c r="U40" s="196"/>
      <c r="V40" s="196"/>
      <c r="X40" s="196">
        <v>136775602.95</v>
      </c>
      <c r="Y40" s="196"/>
      <c r="Z40" s="196"/>
      <c r="AA40" s="196"/>
    </row>
    <row r="41" ht="0.75" customHeight="1"/>
    <row r="42" spans="3:27" ht="15" customHeight="1">
      <c r="C42" s="178" t="s">
        <v>366</v>
      </c>
      <c r="D42" s="178"/>
      <c r="E42" s="178"/>
      <c r="F42" s="178"/>
      <c r="G42" s="178"/>
      <c r="J42" s="55">
        <v>55903387</v>
      </c>
      <c r="L42" s="195">
        <v>8749065</v>
      </c>
      <c r="M42" s="195"/>
      <c r="O42" s="55">
        <v>64652452</v>
      </c>
      <c r="Q42" s="195">
        <v>64652290.53</v>
      </c>
      <c r="R42" s="195"/>
      <c r="T42" s="195">
        <v>63522041.21</v>
      </c>
      <c r="U42" s="195"/>
      <c r="V42" s="195"/>
      <c r="X42" s="195">
        <v>161.47</v>
      </c>
      <c r="Y42" s="195"/>
      <c r="Z42" s="195"/>
      <c r="AA42" s="195"/>
    </row>
    <row r="43" ht="0.75" customHeight="1"/>
    <row r="44" spans="3:27" ht="12.75">
      <c r="C44" s="194" t="s">
        <v>367</v>
      </c>
      <c r="D44" s="194"/>
      <c r="E44" s="194"/>
      <c r="F44" s="194"/>
      <c r="G44" s="194"/>
      <c r="J44" s="55">
        <v>1633347040</v>
      </c>
      <c r="L44" s="195">
        <v>149652991</v>
      </c>
      <c r="M44" s="195"/>
      <c r="O44" s="55">
        <v>1783000031</v>
      </c>
      <c r="Q44" s="195">
        <v>1646322493.65</v>
      </c>
      <c r="R44" s="195"/>
      <c r="T44" s="195">
        <v>1601224651.11</v>
      </c>
      <c r="U44" s="195"/>
      <c r="V44" s="195"/>
      <c r="X44" s="195">
        <v>136677537.35</v>
      </c>
      <c r="Y44" s="195"/>
      <c r="Z44" s="195"/>
      <c r="AA44" s="195"/>
    </row>
    <row r="45" spans="3:7" ht="13.5" customHeight="1">
      <c r="C45" s="194"/>
      <c r="D45" s="194"/>
      <c r="E45" s="194"/>
      <c r="F45" s="194"/>
      <c r="G45" s="194"/>
    </row>
    <row r="46" ht="12.75" customHeight="1" hidden="1"/>
    <row r="47" spans="3:27" ht="15" customHeight="1">
      <c r="C47" s="178" t="s">
        <v>368</v>
      </c>
      <c r="D47" s="178"/>
      <c r="E47" s="178"/>
      <c r="F47" s="178"/>
      <c r="G47" s="178"/>
      <c r="J47" s="55">
        <v>41526978</v>
      </c>
      <c r="L47" s="195">
        <v>39448273</v>
      </c>
      <c r="M47" s="195"/>
      <c r="O47" s="55">
        <v>80975251</v>
      </c>
      <c r="Q47" s="195">
        <v>80961566.9</v>
      </c>
      <c r="R47" s="195"/>
      <c r="T47" s="195">
        <v>80961566.9</v>
      </c>
      <c r="U47" s="195"/>
      <c r="V47" s="195"/>
      <c r="X47" s="195">
        <v>13684.1</v>
      </c>
      <c r="Y47" s="195"/>
      <c r="Z47" s="195"/>
      <c r="AA47" s="195"/>
    </row>
    <row r="48" ht="0.75" customHeight="1"/>
    <row r="49" spans="3:27" ht="12.75">
      <c r="C49" s="194" t="s">
        <v>369</v>
      </c>
      <c r="D49" s="194"/>
      <c r="E49" s="194"/>
      <c r="F49" s="194"/>
      <c r="G49" s="194"/>
      <c r="J49" s="55">
        <v>98226753</v>
      </c>
      <c r="L49" s="195">
        <v>18002748</v>
      </c>
      <c r="M49" s="195"/>
      <c r="O49" s="55">
        <v>116229501</v>
      </c>
      <c r="Q49" s="195">
        <v>116220191.08</v>
      </c>
      <c r="R49" s="195"/>
      <c r="T49" s="195">
        <v>115369159.22</v>
      </c>
      <c r="U49" s="195"/>
      <c r="V49" s="195"/>
      <c r="X49" s="195">
        <v>9309.92</v>
      </c>
      <c r="Y49" s="195"/>
      <c r="Z49" s="195"/>
      <c r="AA49" s="195"/>
    </row>
    <row r="50" spans="3:7" ht="13.5" customHeight="1">
      <c r="C50" s="194"/>
      <c r="D50" s="194"/>
      <c r="E50" s="194"/>
      <c r="F50" s="194"/>
      <c r="G50" s="194"/>
    </row>
    <row r="51" spans="3:7" ht="13.5" customHeight="1">
      <c r="C51" s="194"/>
      <c r="D51" s="194"/>
      <c r="E51" s="194"/>
      <c r="F51" s="194"/>
      <c r="G51" s="194"/>
    </row>
    <row r="52" spans="3:7" ht="13.5" customHeight="1">
      <c r="C52" s="194"/>
      <c r="D52" s="194"/>
      <c r="E52" s="194"/>
      <c r="F52" s="194"/>
      <c r="G52" s="194"/>
    </row>
    <row r="53" ht="12.75" customHeight="1" hidden="1"/>
    <row r="54" spans="3:27" ht="15" customHeight="1">
      <c r="C54" s="178" t="s">
        <v>370</v>
      </c>
      <c r="D54" s="178"/>
      <c r="E54" s="178"/>
      <c r="F54" s="178"/>
      <c r="G54" s="178"/>
      <c r="J54" s="55">
        <v>39038460</v>
      </c>
      <c r="L54" s="195">
        <v>1750063</v>
      </c>
      <c r="M54" s="195"/>
      <c r="O54" s="55">
        <v>40788523</v>
      </c>
      <c r="Q54" s="195">
        <v>40788454.25</v>
      </c>
      <c r="R54" s="195"/>
      <c r="T54" s="195">
        <v>40788454.25</v>
      </c>
      <c r="U54" s="195"/>
      <c r="V54" s="195"/>
      <c r="X54" s="195">
        <v>68.75</v>
      </c>
      <c r="Y54" s="195"/>
      <c r="Z54" s="195"/>
      <c r="AA54" s="195"/>
    </row>
    <row r="55" spans="3:27" ht="15" customHeight="1">
      <c r="C55" s="178" t="s">
        <v>371</v>
      </c>
      <c r="D55" s="178"/>
      <c r="E55" s="178"/>
      <c r="F55" s="178"/>
      <c r="G55" s="178"/>
      <c r="J55" s="55">
        <v>64513615</v>
      </c>
      <c r="L55" s="195">
        <v>44402278</v>
      </c>
      <c r="M55" s="195"/>
      <c r="O55" s="55">
        <v>108915893</v>
      </c>
      <c r="Q55" s="195">
        <v>108912971.56</v>
      </c>
      <c r="R55" s="195"/>
      <c r="T55" s="195">
        <v>108912971.56</v>
      </c>
      <c r="U55" s="195"/>
      <c r="V55" s="195"/>
      <c r="X55" s="195">
        <v>2921.44</v>
      </c>
      <c r="Y55" s="195"/>
      <c r="Z55" s="195"/>
      <c r="AA55" s="195"/>
    </row>
    <row r="56" ht="0.75" customHeight="1"/>
    <row r="57" spans="3:27" ht="12.75">
      <c r="C57" s="194" t="s">
        <v>372</v>
      </c>
      <c r="D57" s="194"/>
      <c r="E57" s="194"/>
      <c r="F57" s="194"/>
      <c r="G57" s="194"/>
      <c r="J57" s="55">
        <v>194842735</v>
      </c>
      <c r="L57" s="195">
        <v>48235043</v>
      </c>
      <c r="M57" s="195"/>
      <c r="O57" s="55">
        <v>243077778</v>
      </c>
      <c r="Q57" s="195">
        <v>243005858.08</v>
      </c>
      <c r="R57" s="195"/>
      <c r="T57" s="195">
        <v>240074012.97</v>
      </c>
      <c r="U57" s="195"/>
      <c r="V57" s="195"/>
      <c r="X57" s="195">
        <v>71919.92</v>
      </c>
      <c r="Y57" s="195"/>
      <c r="Z57" s="195"/>
      <c r="AA57" s="195"/>
    </row>
    <row r="58" spans="3:7" ht="13.5" customHeight="1">
      <c r="C58" s="194"/>
      <c r="D58" s="194"/>
      <c r="E58" s="194"/>
      <c r="F58" s="194"/>
      <c r="G58" s="194"/>
    </row>
    <row r="59" ht="1.5" customHeight="1"/>
    <row r="60" spans="2:27" ht="15" customHeight="1">
      <c r="B60" s="183" t="s">
        <v>373</v>
      </c>
      <c r="C60" s="183"/>
      <c r="D60" s="183"/>
      <c r="E60" s="183"/>
      <c r="F60" s="183"/>
      <c r="G60" s="183"/>
      <c r="J60" s="54">
        <v>92092956</v>
      </c>
      <c r="L60" s="196">
        <v>5870993</v>
      </c>
      <c r="M60" s="196"/>
      <c r="O60" s="54">
        <v>97963949</v>
      </c>
      <c r="Q60" s="196">
        <v>97963560.85</v>
      </c>
      <c r="R60" s="196"/>
      <c r="T60" s="196">
        <v>97602505.83</v>
      </c>
      <c r="U60" s="196"/>
      <c r="V60" s="196"/>
      <c r="X60" s="196">
        <v>388.15</v>
      </c>
      <c r="Y60" s="196"/>
      <c r="Z60" s="196"/>
      <c r="AA60" s="196"/>
    </row>
    <row r="61" ht="0.75" customHeight="1"/>
    <row r="62" spans="3:27" ht="12.75">
      <c r="C62" s="194" t="s">
        <v>374</v>
      </c>
      <c r="D62" s="194"/>
      <c r="E62" s="194"/>
      <c r="F62" s="194"/>
      <c r="G62" s="194"/>
      <c r="J62" s="55">
        <v>68451508</v>
      </c>
      <c r="L62" s="195">
        <v>4959146</v>
      </c>
      <c r="M62" s="195"/>
      <c r="O62" s="55">
        <v>73410654</v>
      </c>
      <c r="Q62" s="195">
        <v>73410356.16</v>
      </c>
      <c r="R62" s="195"/>
      <c r="T62" s="195">
        <v>73049301.14</v>
      </c>
      <c r="U62" s="195"/>
      <c r="V62" s="195"/>
      <c r="X62" s="195">
        <v>297.84</v>
      </c>
      <c r="Y62" s="195"/>
      <c r="Z62" s="195"/>
      <c r="AA62" s="195"/>
    </row>
    <row r="63" spans="3:7" ht="13.5" customHeight="1">
      <c r="C63" s="194"/>
      <c r="D63" s="194"/>
      <c r="E63" s="194"/>
      <c r="F63" s="194"/>
      <c r="G63" s="194"/>
    </row>
    <row r="64" spans="3:7" ht="13.5" customHeight="1">
      <c r="C64" s="194"/>
      <c r="D64" s="194"/>
      <c r="E64" s="194"/>
      <c r="F64" s="194"/>
      <c r="G64" s="194"/>
    </row>
    <row r="65" spans="3:7" ht="28.5" customHeight="1">
      <c r="C65" s="194"/>
      <c r="D65" s="194"/>
      <c r="E65" s="194"/>
      <c r="F65" s="194"/>
      <c r="G65" s="194"/>
    </row>
    <row r="66" ht="12.75" customHeight="1" hidden="1"/>
    <row r="67" spans="3:27" ht="12.75">
      <c r="C67" s="194" t="s">
        <v>375</v>
      </c>
      <c r="D67" s="194"/>
      <c r="E67" s="194"/>
      <c r="F67" s="194"/>
      <c r="G67" s="194"/>
      <c r="J67" s="55">
        <v>4929508</v>
      </c>
      <c r="L67" s="195">
        <v>-33290</v>
      </c>
      <c r="M67" s="195"/>
      <c r="O67" s="55">
        <v>4896218</v>
      </c>
      <c r="Q67" s="195">
        <v>4896199.66</v>
      </c>
      <c r="R67" s="195"/>
      <c r="T67" s="195">
        <v>4896199.66</v>
      </c>
      <c r="U67" s="195"/>
      <c r="V67" s="195"/>
      <c r="X67" s="195">
        <v>18.34</v>
      </c>
      <c r="Y67" s="195"/>
      <c r="Z67" s="195"/>
      <c r="AA67" s="195"/>
    </row>
    <row r="68" spans="3:7" ht="13.5" customHeight="1">
      <c r="C68" s="194"/>
      <c r="D68" s="194"/>
      <c r="E68" s="194"/>
      <c r="F68" s="194"/>
      <c r="G68" s="194"/>
    </row>
    <row r="69" spans="3:7" ht="13.5" customHeight="1">
      <c r="C69" s="194"/>
      <c r="D69" s="194"/>
      <c r="E69" s="194"/>
      <c r="F69" s="194"/>
      <c r="G69" s="194"/>
    </row>
    <row r="70" ht="12.75" customHeight="1" hidden="1"/>
    <row r="71" spans="3:27" ht="15" customHeight="1">
      <c r="C71" s="178" t="s">
        <v>376</v>
      </c>
      <c r="D71" s="178"/>
      <c r="E71" s="178"/>
      <c r="F71" s="178"/>
      <c r="G71" s="178"/>
      <c r="J71" s="55">
        <v>2207872</v>
      </c>
      <c r="L71" s="195">
        <v>-110768</v>
      </c>
      <c r="M71" s="195"/>
      <c r="O71" s="55">
        <v>2097104</v>
      </c>
      <c r="Q71" s="195">
        <v>2097092.31</v>
      </c>
      <c r="R71" s="195"/>
      <c r="T71" s="195">
        <v>2097092.31</v>
      </c>
      <c r="U71" s="195"/>
      <c r="V71" s="195"/>
      <c r="X71" s="195">
        <v>11.69</v>
      </c>
      <c r="Y71" s="195"/>
      <c r="Z71" s="195"/>
      <c r="AA71" s="195"/>
    </row>
    <row r="72" ht="0.75" customHeight="1"/>
    <row r="73" spans="3:27" ht="15" customHeight="1">
      <c r="C73" s="178" t="s">
        <v>377</v>
      </c>
      <c r="D73" s="178"/>
      <c r="E73" s="178"/>
      <c r="F73" s="178"/>
      <c r="G73" s="178"/>
      <c r="J73" s="55">
        <v>15814067</v>
      </c>
      <c r="L73" s="195">
        <v>1055920</v>
      </c>
      <c r="M73" s="195"/>
      <c r="O73" s="55">
        <v>16869987</v>
      </c>
      <c r="Q73" s="195">
        <v>16869935.4</v>
      </c>
      <c r="R73" s="195"/>
      <c r="T73" s="195">
        <v>16869935.4</v>
      </c>
      <c r="U73" s="195"/>
      <c r="V73" s="195"/>
      <c r="X73" s="195">
        <v>51.6</v>
      </c>
      <c r="Y73" s="195"/>
      <c r="Z73" s="195"/>
      <c r="AA73" s="195"/>
    </row>
    <row r="74" ht="0.75" customHeight="1"/>
    <row r="75" spans="3:27" ht="12.75">
      <c r="C75" s="194" t="s">
        <v>378</v>
      </c>
      <c r="D75" s="194"/>
      <c r="E75" s="194"/>
      <c r="F75" s="194"/>
      <c r="G75" s="194"/>
      <c r="J75" s="55">
        <v>690001</v>
      </c>
      <c r="L75" s="195">
        <v>-15</v>
      </c>
      <c r="M75" s="195"/>
      <c r="O75" s="55">
        <v>689986</v>
      </c>
      <c r="Q75" s="195">
        <v>689977.32</v>
      </c>
      <c r="R75" s="195"/>
      <c r="T75" s="195">
        <v>689977.32</v>
      </c>
      <c r="U75" s="195"/>
      <c r="V75" s="195"/>
      <c r="X75" s="195">
        <v>8.68</v>
      </c>
      <c r="Y75" s="195"/>
      <c r="Z75" s="195"/>
      <c r="AA75" s="195"/>
    </row>
    <row r="76" spans="3:7" ht="13.5" customHeight="1">
      <c r="C76" s="194"/>
      <c r="D76" s="194"/>
      <c r="E76" s="194"/>
      <c r="F76" s="194"/>
      <c r="G76" s="194"/>
    </row>
    <row r="77" ht="1.5" customHeight="1"/>
    <row r="78" spans="2:27" ht="13.5" customHeight="1">
      <c r="B78" s="175" t="s">
        <v>379</v>
      </c>
      <c r="C78" s="175"/>
      <c r="D78" s="175"/>
      <c r="E78" s="175"/>
      <c r="F78" s="175"/>
      <c r="G78" s="175"/>
      <c r="J78" s="54">
        <v>7329874</v>
      </c>
      <c r="L78" s="196">
        <v>78789066</v>
      </c>
      <c r="M78" s="196"/>
      <c r="O78" s="54">
        <v>86118940</v>
      </c>
      <c r="Q78" s="196">
        <v>86114974.98</v>
      </c>
      <c r="R78" s="196"/>
      <c r="T78" s="196">
        <v>86114974.98</v>
      </c>
      <c r="U78" s="196"/>
      <c r="V78" s="196"/>
      <c r="X78" s="196">
        <v>3965.02</v>
      </c>
      <c r="Y78" s="196"/>
      <c r="Z78" s="196"/>
      <c r="AA78" s="196"/>
    </row>
    <row r="79" spans="2:7" ht="13.5" customHeight="1">
      <c r="B79" s="175"/>
      <c r="C79" s="175"/>
      <c r="D79" s="175"/>
      <c r="E79" s="175"/>
      <c r="F79" s="175"/>
      <c r="G79" s="175"/>
    </row>
    <row r="80" spans="2:7" ht="13.5" customHeight="1">
      <c r="B80" s="175"/>
      <c r="C80" s="175"/>
      <c r="D80" s="175"/>
      <c r="E80" s="175"/>
      <c r="F80" s="175"/>
      <c r="G80" s="175"/>
    </row>
    <row r="81" ht="12.75" customHeight="1" hidden="1"/>
    <row r="82" spans="3:27" ht="12.75">
      <c r="C82" s="194" t="s">
        <v>380</v>
      </c>
      <c r="D82" s="194"/>
      <c r="E82" s="194"/>
      <c r="F82" s="194"/>
      <c r="G82" s="194"/>
      <c r="J82" s="55">
        <v>7329874</v>
      </c>
      <c r="L82" s="195">
        <v>1528981</v>
      </c>
      <c r="M82" s="195"/>
      <c r="O82" s="55">
        <v>8858855</v>
      </c>
      <c r="Q82" s="195">
        <v>8854915.4</v>
      </c>
      <c r="R82" s="195"/>
      <c r="T82" s="195">
        <v>8854915.4</v>
      </c>
      <c r="U82" s="195"/>
      <c r="V82" s="195"/>
      <c r="X82" s="195">
        <v>3939.6</v>
      </c>
      <c r="Y82" s="195"/>
      <c r="Z82" s="195"/>
      <c r="AA82" s="195"/>
    </row>
    <row r="83" spans="3:7" ht="13.5" customHeight="1">
      <c r="C83" s="194"/>
      <c r="D83" s="194"/>
      <c r="E83" s="194"/>
      <c r="F83" s="194"/>
      <c r="G83" s="194"/>
    </row>
    <row r="84" spans="3:7" ht="13.5" customHeight="1">
      <c r="C84" s="194"/>
      <c r="D84" s="194"/>
      <c r="E84" s="194"/>
      <c r="F84" s="194"/>
      <c r="G84" s="194"/>
    </row>
    <row r="85" spans="3:7" ht="13.5" customHeight="1">
      <c r="C85" s="194"/>
      <c r="D85" s="194"/>
      <c r="E85" s="194"/>
      <c r="F85" s="194"/>
      <c r="G85" s="194"/>
    </row>
    <row r="86" spans="3:7" ht="24.75" customHeight="1">
      <c r="C86" s="194"/>
      <c r="D86" s="194"/>
      <c r="E86" s="194"/>
      <c r="F86" s="194"/>
      <c r="G86" s="194"/>
    </row>
    <row r="87" ht="12.75" customHeight="1" hidden="1"/>
    <row r="88" spans="3:27" ht="12.75">
      <c r="C88" s="194" t="s">
        <v>381</v>
      </c>
      <c r="D88" s="194"/>
      <c r="E88" s="194"/>
      <c r="F88" s="194"/>
      <c r="G88" s="194"/>
      <c r="J88" s="55">
        <v>0</v>
      </c>
      <c r="L88" s="195">
        <v>77260085</v>
      </c>
      <c r="M88" s="195"/>
      <c r="O88" s="55">
        <v>77260085</v>
      </c>
      <c r="Q88" s="195">
        <v>77260059.58</v>
      </c>
      <c r="R88" s="195"/>
      <c r="T88" s="195">
        <v>77260059.58</v>
      </c>
      <c r="U88" s="195"/>
      <c r="V88" s="195"/>
      <c r="X88" s="195">
        <v>25.42</v>
      </c>
      <c r="Y88" s="195"/>
      <c r="Z88" s="195"/>
      <c r="AA88" s="195"/>
    </row>
    <row r="89" spans="3:7" ht="13.5" customHeight="1">
      <c r="C89" s="194"/>
      <c r="D89" s="194"/>
      <c r="E89" s="194"/>
      <c r="F89" s="194"/>
      <c r="G89" s="194"/>
    </row>
    <row r="90" spans="3:7" ht="13.5" customHeight="1">
      <c r="C90" s="194"/>
      <c r="D90" s="194"/>
      <c r="E90" s="194"/>
      <c r="F90" s="194"/>
      <c r="G90" s="194"/>
    </row>
    <row r="91" spans="3:27" ht="15.75" customHeight="1">
      <c r="C91" s="175" t="s">
        <v>57</v>
      </c>
      <c r="D91" s="175"/>
      <c r="E91" s="175"/>
      <c r="F91" s="175"/>
      <c r="G91" s="175"/>
      <c r="H91" s="175"/>
      <c r="J91" s="51">
        <v>3585162826</v>
      </c>
      <c r="L91" s="181">
        <v>492560704</v>
      </c>
      <c r="M91" s="181"/>
      <c r="O91" s="51">
        <v>4077723530</v>
      </c>
      <c r="Q91" s="181">
        <v>3668252833.7</v>
      </c>
      <c r="R91" s="181"/>
      <c r="T91" s="181">
        <v>3607647033.96</v>
      </c>
      <c r="U91" s="181"/>
      <c r="V91" s="181"/>
      <c r="X91" s="181">
        <v>409470696.3</v>
      </c>
      <c r="Y91" s="181"/>
      <c r="Z91" s="181"/>
      <c r="AA91" s="181"/>
    </row>
    <row r="92" ht="13.5" customHeight="1"/>
    <row r="93" spans="3:22" ht="13.5" customHeight="1">
      <c r="C93" s="118" t="s">
        <v>58</v>
      </c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</row>
    <row r="94" ht="59.25" customHeight="1"/>
    <row r="95" spans="5:25" ht="18.75" customHeight="1">
      <c r="E95" s="192" t="s">
        <v>31</v>
      </c>
      <c r="F95" s="192"/>
      <c r="G95" s="192"/>
      <c r="H95" s="192"/>
      <c r="I95" s="192"/>
      <c r="J95" s="192"/>
      <c r="K95" s="192"/>
      <c r="L95" s="192"/>
      <c r="R95" s="192" t="s">
        <v>59</v>
      </c>
      <c r="S95" s="192"/>
      <c r="T95" s="192"/>
      <c r="U95" s="192"/>
      <c r="V95" s="192"/>
      <c r="W95" s="192"/>
      <c r="X95" s="192"/>
      <c r="Y95" s="192"/>
    </row>
    <row r="96" spans="5:25" ht="17.25" customHeight="1">
      <c r="E96" s="192" t="s">
        <v>28</v>
      </c>
      <c r="F96" s="192"/>
      <c r="G96" s="192"/>
      <c r="H96" s="192"/>
      <c r="I96" s="192"/>
      <c r="J96" s="192"/>
      <c r="K96" s="192"/>
      <c r="L96" s="192"/>
      <c r="R96" s="192" t="s">
        <v>30</v>
      </c>
      <c r="S96" s="192"/>
      <c r="T96" s="192"/>
      <c r="U96" s="192"/>
      <c r="V96" s="192"/>
      <c r="W96" s="192"/>
      <c r="X96" s="192"/>
      <c r="Y96" s="192"/>
    </row>
    <row r="97" ht="30" customHeight="1"/>
    <row r="98" spans="2:27" ht="14.25" customHeight="1">
      <c r="B98" s="193" t="s">
        <v>60</v>
      </c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X98" s="173"/>
      <c r="Y98" s="173"/>
      <c r="Z98" s="173"/>
      <c r="AA98" s="173"/>
    </row>
  </sheetData>
  <sheetProtection/>
  <mergeCells count="157">
    <mergeCell ref="F2:U2"/>
    <mergeCell ref="G3:T6"/>
    <mergeCell ref="J9:V9"/>
    <mergeCell ref="L10:M13"/>
    <mergeCell ref="X10:AB12"/>
    <mergeCell ref="A11:I12"/>
    <mergeCell ref="J11:J12"/>
    <mergeCell ref="O11:P12"/>
    <mergeCell ref="Q11:S12"/>
    <mergeCell ref="T11:W12"/>
    <mergeCell ref="L14:M14"/>
    <mergeCell ref="O14:P14"/>
    <mergeCell ref="Q14:R14"/>
    <mergeCell ref="T14:W14"/>
    <mergeCell ref="X14:AB14"/>
    <mergeCell ref="B16:G16"/>
    <mergeCell ref="L16:M16"/>
    <mergeCell ref="Q16:R16"/>
    <mergeCell ref="T16:V16"/>
    <mergeCell ref="X16:AA16"/>
    <mergeCell ref="C18:G18"/>
    <mergeCell ref="L18:M18"/>
    <mergeCell ref="Q18:R18"/>
    <mergeCell ref="T18:V18"/>
    <mergeCell ref="X18:AA18"/>
    <mergeCell ref="C20:G20"/>
    <mergeCell ref="L20:M20"/>
    <mergeCell ref="Q20:R20"/>
    <mergeCell ref="T20:V20"/>
    <mergeCell ref="X20:AA20"/>
    <mergeCell ref="C22:G23"/>
    <mergeCell ref="L22:M22"/>
    <mergeCell ref="Q22:R22"/>
    <mergeCell ref="T22:V22"/>
    <mergeCell ref="X22:AA22"/>
    <mergeCell ref="C25:G26"/>
    <mergeCell ref="L25:M25"/>
    <mergeCell ref="Q25:R25"/>
    <mergeCell ref="T25:V25"/>
    <mergeCell ref="X25:AA25"/>
    <mergeCell ref="C28:G29"/>
    <mergeCell ref="L28:M28"/>
    <mergeCell ref="Q28:R28"/>
    <mergeCell ref="T28:V28"/>
    <mergeCell ref="X28:AA28"/>
    <mergeCell ref="C31:G31"/>
    <mergeCell ref="L31:M31"/>
    <mergeCell ref="Q31:R31"/>
    <mergeCell ref="T31:V31"/>
    <mergeCell ref="X31:AA31"/>
    <mergeCell ref="C33:G35"/>
    <mergeCell ref="L33:M33"/>
    <mergeCell ref="Q33:R33"/>
    <mergeCell ref="T33:V33"/>
    <mergeCell ref="X33:AA33"/>
    <mergeCell ref="C37:G38"/>
    <mergeCell ref="L37:M37"/>
    <mergeCell ref="Q37:R37"/>
    <mergeCell ref="T37:V37"/>
    <mergeCell ref="X37:AA37"/>
    <mergeCell ref="B40:G40"/>
    <mergeCell ref="L40:M40"/>
    <mergeCell ref="Q40:R40"/>
    <mergeCell ref="T40:V40"/>
    <mergeCell ref="X40:AA40"/>
    <mergeCell ref="C42:G42"/>
    <mergeCell ref="L42:M42"/>
    <mergeCell ref="Q42:R42"/>
    <mergeCell ref="T42:V42"/>
    <mergeCell ref="X42:AA42"/>
    <mergeCell ref="C44:G45"/>
    <mergeCell ref="L44:M44"/>
    <mergeCell ref="Q44:R44"/>
    <mergeCell ref="T44:V44"/>
    <mergeCell ref="X44:AA44"/>
    <mergeCell ref="C47:G47"/>
    <mergeCell ref="L47:M47"/>
    <mergeCell ref="Q47:R47"/>
    <mergeCell ref="T47:V47"/>
    <mergeCell ref="X47:AA47"/>
    <mergeCell ref="C49:G52"/>
    <mergeCell ref="L49:M49"/>
    <mergeCell ref="Q49:R49"/>
    <mergeCell ref="T49:V49"/>
    <mergeCell ref="X49:AA49"/>
    <mergeCell ref="C54:G54"/>
    <mergeCell ref="L54:M54"/>
    <mergeCell ref="Q54:R54"/>
    <mergeCell ref="T54:V54"/>
    <mergeCell ref="X54:AA54"/>
    <mergeCell ref="C55:G55"/>
    <mergeCell ref="L55:M55"/>
    <mergeCell ref="Q55:R55"/>
    <mergeCell ref="T55:V55"/>
    <mergeCell ref="X55:AA55"/>
    <mergeCell ref="C57:G58"/>
    <mergeCell ref="L57:M57"/>
    <mergeCell ref="Q57:R57"/>
    <mergeCell ref="T57:V57"/>
    <mergeCell ref="X57:AA57"/>
    <mergeCell ref="B60:G60"/>
    <mergeCell ref="L60:M60"/>
    <mergeCell ref="Q60:R60"/>
    <mergeCell ref="T60:V60"/>
    <mergeCell ref="X60:AA60"/>
    <mergeCell ref="C62:G65"/>
    <mergeCell ref="L62:M62"/>
    <mergeCell ref="Q62:R62"/>
    <mergeCell ref="T62:V62"/>
    <mergeCell ref="X62:AA62"/>
    <mergeCell ref="C67:G69"/>
    <mergeCell ref="L67:M67"/>
    <mergeCell ref="Q67:R67"/>
    <mergeCell ref="T67:V67"/>
    <mergeCell ref="X67:AA67"/>
    <mergeCell ref="C71:G71"/>
    <mergeCell ref="L71:M71"/>
    <mergeCell ref="Q71:R71"/>
    <mergeCell ref="T71:V71"/>
    <mergeCell ref="X71:AA71"/>
    <mergeCell ref="C73:G73"/>
    <mergeCell ref="L73:M73"/>
    <mergeCell ref="Q73:R73"/>
    <mergeCell ref="T73:V73"/>
    <mergeCell ref="X73:AA73"/>
    <mergeCell ref="C75:G76"/>
    <mergeCell ref="L75:M75"/>
    <mergeCell ref="Q75:R75"/>
    <mergeCell ref="T75:V75"/>
    <mergeCell ref="X75:AA75"/>
    <mergeCell ref="B78:G80"/>
    <mergeCell ref="L78:M78"/>
    <mergeCell ref="Q78:R78"/>
    <mergeCell ref="T78:V78"/>
    <mergeCell ref="X78:AA78"/>
    <mergeCell ref="C82:G86"/>
    <mergeCell ref="L82:M82"/>
    <mergeCell ref="Q82:R82"/>
    <mergeCell ref="T82:V82"/>
    <mergeCell ref="X82:AA82"/>
    <mergeCell ref="C88:G90"/>
    <mergeCell ref="L88:M88"/>
    <mergeCell ref="Q88:R88"/>
    <mergeCell ref="T88:V88"/>
    <mergeCell ref="X88:AA88"/>
    <mergeCell ref="C91:H91"/>
    <mergeCell ref="L91:M91"/>
    <mergeCell ref="Q91:R91"/>
    <mergeCell ref="T91:V91"/>
    <mergeCell ref="X91:AA91"/>
    <mergeCell ref="C93:V93"/>
    <mergeCell ref="E95:L95"/>
    <mergeCell ref="R95:Y95"/>
    <mergeCell ref="E96:L96"/>
    <mergeCell ref="R96:Y96"/>
    <mergeCell ref="B98:T98"/>
    <mergeCell ref="X98:AA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2021-01-25T20:45:30Z</cp:lastPrinted>
  <dcterms:created xsi:type="dcterms:W3CDTF">2015-10-06T22:13:02Z</dcterms:created>
  <dcterms:modified xsi:type="dcterms:W3CDTF">2021-01-25T20:46:46Z</dcterms:modified>
  <cp:category/>
  <cp:version/>
  <cp:contentType/>
  <cp:contentStatus/>
</cp:coreProperties>
</file>