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DERNILLO OCTUBRE\"/>
    </mc:Choice>
  </mc:AlternateContent>
  <bookViews>
    <workbookView xWindow="330" yWindow="-150" windowWidth="14625" windowHeight="772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39" i="7"/>
  <c r="F22" i="7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<sst xmlns="http://schemas.openxmlformats.org/spreadsheetml/2006/main" count="40" uniqueCount="30">
  <si>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</si>
  <si>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</si>
  <si>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</si>
  <si>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</si>
  <si>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</si>
  <si>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</si>
  <si>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</si>
  <si>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</si>
  <si>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</si>
  <si>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</si>
  <si>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</si>
  <si>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</si>
  <si>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</si>
  <si>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</si>
  <si>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</si>
  <si>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</si>
  <si>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</si>
  <si>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</si>
  <si>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</si>
  <si>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</si>
  <si>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</si>
  <si>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</si>
  <si>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Contribuido Neto 2018</t>
  </si>
  <si>
    <t>Hacienda Pública / Patrimonio Generado Neto 2018</t>
  </si>
  <si>
    <t>Exceso o Insuficiencia en la Actualización de la Hacienda Pública/Patrimonio Neto 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</si>
  <si>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</si>
  <si>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</si>
  <si>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</si>
  <si>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</si>
  <si>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 DE ENERO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</si>
</sst>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9" fillId="0" borderId="5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topLeftCell="A11" zoomScaleNormal="100" zoomScaleSheetLayoutView="100" workbookViewId="0">
      <selection activeCell="F39" sqref="F39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20</v>
      </c>
      <c r="B1" s="74"/>
      <c r="C1" s="74"/>
      <c r="D1" s="74"/>
      <c r="E1" s="74"/>
      <c r="F1" s="75"/>
    </row>
    <row r="2" spans="1:6">
      <c r="A2" s="76" t="s">
        <v>21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1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326477.53000000003</v>
      </c>
      <c r="C6" s="21"/>
      <c r="D6" s="21"/>
      <c r="E6" s="22"/>
      <c r="F6" s="23">
        <f>SUM(F7:F9)</f>
        <v>326477.53000000003</v>
      </c>
    </row>
    <row r="7" spans="1:6" s="41" customFormat="1" ht="12">
      <c r="A7" s="42" t="s">
        <v>6</v>
      </c>
      <c r="B7" s="43">
        <v>326477.53000000003</v>
      </c>
      <c r="C7" s="44"/>
      <c r="D7" s="44"/>
      <c r="E7" s="45"/>
      <c r="F7" s="67">
        <f>SUM(B7:E7)</f>
        <v>326477.53000000003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4540647749.4200001</v>
      </c>
      <c r="D11" s="33">
        <f>SUM(D12)</f>
        <v>251272660.58000001</v>
      </c>
      <c r="E11" s="22"/>
      <c r="F11" s="23">
        <f>SUM(F12:F17)</f>
        <v>4791920410</v>
      </c>
    </row>
    <row r="12" spans="1:6" s="41" customFormat="1" ht="12">
      <c r="A12" s="42" t="s">
        <v>9</v>
      </c>
      <c r="B12" s="44"/>
      <c r="C12" s="43"/>
      <c r="D12" s="69">
        <v>251272660.58000001</v>
      </c>
      <c r="E12" s="45"/>
      <c r="F12" s="67">
        <f>SUM(D12:E12)</f>
        <v>251272660.58000001</v>
      </c>
    </row>
    <row r="13" spans="1:6" s="41" customFormat="1" ht="12">
      <c r="A13" s="42" t="s">
        <v>10</v>
      </c>
      <c r="B13" s="44"/>
      <c r="C13" s="43">
        <v>1064991172.08</v>
      </c>
      <c r="D13" s="44"/>
      <c r="E13" s="45"/>
      <c r="F13" s="67">
        <f t="shared" ref="F13:F14" si="0">SUM(B13:E13)</f>
        <v>1064991172.08</v>
      </c>
    </row>
    <row r="14" spans="1:6" s="41" customFormat="1" ht="12">
      <c r="A14" s="42" t="s">
        <v>11</v>
      </c>
      <c r="B14" s="44"/>
      <c r="C14" s="43">
        <v>3475656577.3400002</v>
      </c>
      <c r="D14" s="44"/>
      <c r="E14" s="45"/>
      <c r="F14" s="67">
        <f t="shared" si="0"/>
        <v>3475656577.3400002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24</v>
      </c>
      <c r="B18" s="21"/>
      <c r="C18" s="21"/>
      <c r="D18" s="21"/>
      <c r="E18" s="34">
        <f>SUM(E19:E20)</f>
        <v>-1367550616.5699999</v>
      </c>
      <c r="F18" s="23">
        <f>SUM(F19:F21)</f>
        <v>-1367550616.5699999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-1367550616.5699999</v>
      </c>
      <c r="F20" s="67">
        <f>SUM(B20:E20)</f>
        <v>-1367550616.5699999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16</v>
      </c>
      <c r="B22" s="20">
        <f>B6+B11+B18</f>
        <v>326477.53000000003</v>
      </c>
      <c r="C22" s="20">
        <f>C6+C11+C18</f>
        <v>4540647749.4200001</v>
      </c>
      <c r="D22" s="20">
        <f>SUM(D11)</f>
        <v>251272660.58000001</v>
      </c>
      <c r="E22" s="20">
        <f>E6+E11+E18</f>
        <v>-1367550616.5699999</v>
      </c>
      <c r="F22" s="36">
        <f>SUM(B22:E22)</f>
        <v>3424696270.96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25</v>
      </c>
      <c r="B24" s="20">
        <f>B25</f>
        <v>374972.67</v>
      </c>
      <c r="C24" s="21"/>
      <c r="D24" s="21"/>
      <c r="E24" s="22"/>
      <c r="F24" s="23">
        <f>SUM(F25:F27)</f>
        <v>374972.67</v>
      </c>
    </row>
    <row r="25" spans="1:6" s="41" customFormat="1" ht="12">
      <c r="A25" s="54" t="s">
        <v>6</v>
      </c>
      <c r="B25" s="43">
        <v>374972.67</v>
      </c>
      <c r="C25" s="55"/>
      <c r="D25" s="55"/>
      <c r="E25" s="56"/>
      <c r="F25" s="57">
        <f>SUM(B25:E25)</f>
        <v>374972.67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26</v>
      </c>
      <c r="B29" s="21"/>
      <c r="C29" s="33">
        <f>SUM(C30:C33)</f>
        <v>187141727.13</v>
      </c>
      <c r="D29" s="33">
        <f>SUM(D30:D32)</f>
        <v>992245726.98999989</v>
      </c>
      <c r="E29" s="22"/>
      <c r="F29" s="23">
        <f>SUM(F30:F34)</f>
        <v>1179387454.1199999</v>
      </c>
    </row>
    <row r="30" spans="1:6" s="41" customFormat="1" ht="12">
      <c r="A30" s="24" t="s">
        <v>9</v>
      </c>
      <c r="B30" s="26"/>
      <c r="C30" s="26"/>
      <c r="D30" s="25">
        <v>498865125.76999998</v>
      </c>
      <c r="E30" s="27"/>
      <c r="F30" s="28">
        <f>SUM(B30:E30)</f>
        <v>498865125.76999998</v>
      </c>
    </row>
    <row r="31" spans="1:6" s="41" customFormat="1" ht="12">
      <c r="A31" s="24" t="s">
        <v>10</v>
      </c>
      <c r="B31" s="26"/>
      <c r="C31" s="25">
        <v>187141727.13</v>
      </c>
      <c r="D31" s="70">
        <v>-251272660.58000001</v>
      </c>
      <c r="E31" s="27"/>
      <c r="F31" s="28">
        <f>SUM(B31:E31)</f>
        <v>-64130933.450000018</v>
      </c>
    </row>
    <row r="32" spans="1:6" s="41" customFormat="1" ht="12">
      <c r="A32" s="24" t="s">
        <v>11</v>
      </c>
      <c r="B32" s="26"/>
      <c r="C32" s="26"/>
      <c r="D32" s="25">
        <v>744653261.79999995</v>
      </c>
      <c r="E32" s="27"/>
      <c r="F32" s="68">
        <f>D32</f>
        <v>744653261.79999995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27</v>
      </c>
      <c r="B35" s="63"/>
      <c r="C35" s="63"/>
      <c r="D35" s="63"/>
      <c r="E35" s="66">
        <f>SUM(E36:E37)</f>
        <v>-862337680.63</v>
      </c>
      <c r="F35" s="23">
        <f>SUM(F36:F37)</f>
        <v>-862337680.63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-862337680.63</v>
      </c>
      <c r="F37" s="72">
        <f>E37</f>
        <v>-862337680.63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28</v>
      </c>
      <c r="B39" s="39">
        <f>B22+B24+B29+B35</f>
        <v>701450.2</v>
      </c>
      <c r="C39" s="39">
        <f>C22+C24+C29+C35</f>
        <v>4727789476.5500002</v>
      </c>
      <c r="D39" s="39">
        <f>D22+D24+D29+D35</f>
        <v>1243518387.5699999</v>
      </c>
      <c r="E39" s="39">
        <f>E22+E24+E29+E35</f>
        <v>-2229888297.1999998</v>
      </c>
      <c r="F39" s="40">
        <f>SUM(F35,F29,F24,F22)</f>
        <v>3742121017.1199999</v>
      </c>
    </row>
    <row r="41" spans="1:23" s="4" customFormat="1" ht="13.5" customHeight="1">
      <c r="A41" s="82" t="s">
        <v>17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18</v>
      </c>
      <c r="B48" s="84"/>
      <c r="C48" s="5"/>
      <c r="D48" s="84" t="s">
        <v>19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2019-11-07T18:59:48Z</cp:lastPrinted>
  <dcterms:created xsi:type="dcterms:W3CDTF">2018-02-08T21:10:50Z</dcterms:created>
  <dcterms:modified xsi:type="dcterms:W3CDTF">2019-11-07T18:59:52Z</dcterms:modified>
</cp:coreProperties>
</file>