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5" i="1" l="1"/>
  <c r="S17" i="1"/>
  <c r="S19" i="1"/>
  <c r="S21" i="1"/>
  <c r="S25" i="1"/>
  <c r="S13" i="1"/>
  <c r="K11" i="1"/>
  <c r="H9" i="1"/>
  <c r="Q37" i="1" l="1"/>
  <c r="Q39" i="1"/>
  <c r="S39" i="1" s="1"/>
  <c r="K27" i="1"/>
  <c r="K9" i="1" s="1"/>
  <c r="M27" i="1"/>
  <c r="Q13" i="1"/>
  <c r="M11" i="1"/>
  <c r="M9" i="1" l="1"/>
  <c r="Q9" i="1" s="1"/>
  <c r="S9" i="1" s="1"/>
  <c r="Q23" i="1" l="1"/>
  <c r="Q21" i="1" l="1"/>
  <c r="Q17" i="1" l="1"/>
  <c r="Q15" i="1"/>
  <c r="Q11" i="1" l="1"/>
  <c r="S11" i="1" s="1"/>
  <c r="S45" i="1"/>
  <c r="S43" i="1"/>
  <c r="S41" i="1"/>
  <c r="S37" i="1"/>
  <c r="Q35" i="1"/>
  <c r="S35" i="1" s="1"/>
  <c r="Q33" i="1"/>
  <c r="S33" i="1" s="1"/>
  <c r="Q31" i="1"/>
  <c r="S31" i="1" s="1"/>
  <c r="Q29" i="1"/>
  <c r="Q27" i="1" l="1"/>
  <c r="S29" i="1"/>
  <c r="S27" i="1" s="1"/>
</calcChain>
</file>

<file path=xl/sharedStrings.xml><?xml version="1.0" encoding="utf-8"?>
<sst xmlns="http://schemas.openxmlformats.org/spreadsheetml/2006/main" count="36" uniqueCount="36">
  <si>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</si>
  <si>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</si>
  <si>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</si>
  <si>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</si>
  <si>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</si>
  <si>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</si>
  <si>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</si>
  <si>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</si>
  <si>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</si>
  <si>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</si>
  <si>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</si>
  <si>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</si>
  <si>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</si>
  <si>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</si>
  <si>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</si>
  <si>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</si>
  <si>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</si>
  <si>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</si>
  <si>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</si>
  <si>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</si>
  <si>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</si>
  <si>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</si>
  <si>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</si>
  <si>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</si>
  <si>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</si>
  <si>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</si>
  <si>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</si>
  <si>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</si>
  <si>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</si>
  <si>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</si>
  <si>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</si>
  <si>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</si>
  <si>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</si>
  <si>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ESTADO ANALÍTICO DEL ACTIVO 
DEL 1 DE ENERO AL 31 DE MAYO DE 2019</t>
  </si>
  <si>
    <t>LIC. ALEJANDRO IVÁN RUZ CASTRO</t>
  </si>
  <si>
    <t>Con fundamento en la fracción II, del artículo 61 de la Ley de Gobierno 
de los Municipios del Estado de Yucatán, en ausencia temporal del 
Presidente Municipal, y como Secretario Municipal del H. Ayuntamiento                                                                    de Mérida, Yucatán.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</si>
</sst>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7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4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Border="1" applyAlignment="1">
      <alignment vertical="top" wrapText="1" readingOrder="1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6" xfId="0" applyNumberFormat="1" applyFont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7"/>
  <sheetViews>
    <sheetView showGridLines="0" tabSelected="1" zoomScaleNormal="100" workbookViewId="0">
      <selection activeCell="E15" sqref="E15:G15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4" ht="15.75" customHeight="1">
      <c r="C1" s="23"/>
      <c r="D1" s="24"/>
      <c r="E1" s="24"/>
      <c r="F1" s="24"/>
      <c r="G1" s="58" t="s">
        <v>32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3:24" ht="15" customHeight="1">
      <c r="C2" s="25"/>
      <c r="D2" s="26"/>
      <c r="E2" s="26"/>
      <c r="F2" s="26"/>
      <c r="G2" s="60" t="s">
        <v>33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3:24" ht="27" customHeight="1">
      <c r="C3" s="27"/>
      <c r="D3" s="28"/>
      <c r="E3" s="28"/>
      <c r="F3" s="28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3:24" ht="13.5" customHeight="1">
      <c r="C4" s="51" t="s">
        <v>0</v>
      </c>
      <c r="D4" s="52"/>
      <c r="E4" s="52"/>
      <c r="F4" s="52"/>
      <c r="G4" s="53"/>
      <c r="H4" s="9"/>
      <c r="I4" s="52" t="s">
        <v>1</v>
      </c>
      <c r="J4" s="12"/>
      <c r="K4" s="49" t="s">
        <v>2</v>
      </c>
      <c r="L4" s="13"/>
      <c r="M4" s="48" t="s">
        <v>3</v>
      </c>
      <c r="N4" s="49"/>
      <c r="O4" s="49"/>
      <c r="P4" s="50"/>
      <c r="Q4" s="48" t="s">
        <v>4</v>
      </c>
      <c r="R4" s="50"/>
      <c r="S4" s="12"/>
      <c r="T4" s="49" t="s">
        <v>5</v>
      </c>
      <c r="U4" s="49"/>
      <c r="V4" s="13"/>
    </row>
    <row r="5" spans="3:24" ht="11.25" customHeight="1">
      <c r="C5" s="11"/>
      <c r="D5" s="9"/>
      <c r="E5" s="9"/>
      <c r="F5" s="9"/>
      <c r="G5" s="14"/>
      <c r="H5" s="9"/>
      <c r="I5" s="52"/>
      <c r="J5" s="11"/>
      <c r="K5" s="52"/>
      <c r="L5" s="14"/>
      <c r="M5" s="51"/>
      <c r="N5" s="52"/>
      <c r="O5" s="52"/>
      <c r="P5" s="53"/>
      <c r="Q5" s="51"/>
      <c r="R5" s="53"/>
      <c r="S5" s="11"/>
      <c r="T5" s="52"/>
      <c r="U5" s="52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5" t="s">
        <v>8</v>
      </c>
      <c r="N6" s="46"/>
      <c r="O6" s="46"/>
      <c r="P6" s="47"/>
      <c r="Q6" s="45" t="s">
        <v>9</v>
      </c>
      <c r="R6" s="47"/>
      <c r="S6" s="15"/>
      <c r="T6" s="46" t="s">
        <v>10</v>
      </c>
      <c r="U6" s="46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4" t="s">
        <v>11</v>
      </c>
      <c r="F9" s="64"/>
      <c r="G9" s="64"/>
      <c r="H9" s="43">
        <f>H11+H27</f>
        <v>10653989037.42</v>
      </c>
      <c r="I9" s="54"/>
      <c r="J9" s="3"/>
      <c r="K9" s="44">
        <f>K11+K27</f>
        <v>8680467333</v>
      </c>
      <c r="L9" s="54"/>
      <c r="M9" s="43">
        <f>M11+M27</f>
        <v>7387228443.04</v>
      </c>
      <c r="N9" s="44"/>
      <c r="O9" s="44"/>
      <c r="P9" s="54"/>
      <c r="Q9" s="43">
        <f>H9+K9-M9</f>
        <v>11947227927.379997</v>
      </c>
      <c r="R9" s="54"/>
      <c r="S9" s="43">
        <f>Q9-H9</f>
        <v>1293238889.9599972</v>
      </c>
      <c r="T9" s="44"/>
      <c r="U9" s="44"/>
      <c r="V9" s="5"/>
      <c r="W9" s="43"/>
      <c r="X9" s="44"/>
    </row>
    <row r="10" spans="3:24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4">
      <c r="C11" s="3"/>
      <c r="D11" s="4"/>
      <c r="E11" s="64" t="s">
        <v>12</v>
      </c>
      <c r="F11" s="64"/>
      <c r="G11" s="64"/>
      <c r="H11" s="43">
        <v>320719186.36000001</v>
      </c>
      <c r="I11" s="54"/>
      <c r="J11" s="3"/>
      <c r="K11" s="44">
        <f>SUM(K13:L25)</f>
        <v>7090427727.3999996</v>
      </c>
      <c r="L11" s="54"/>
      <c r="M11" s="43">
        <f>M13+M15+M17+M19+M21+M23+M25</f>
        <v>6675350902.6199999</v>
      </c>
      <c r="N11" s="44"/>
      <c r="O11" s="44"/>
      <c r="P11" s="54"/>
      <c r="Q11" s="43">
        <f>Q13+Q15+Q17+Q21-Q23</f>
        <v>735796011.1400007</v>
      </c>
      <c r="R11" s="54"/>
      <c r="S11" s="43">
        <f>SUM(Q11-H11)</f>
        <v>415076824.78000069</v>
      </c>
      <c r="T11" s="44"/>
      <c r="U11" s="44"/>
      <c r="V11" s="5"/>
      <c r="W11" s="4"/>
    </row>
    <row r="12" spans="3:24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4">
      <c r="C13" s="3"/>
      <c r="D13" s="4"/>
      <c r="E13" s="65" t="s">
        <v>13</v>
      </c>
      <c r="F13" s="65"/>
      <c r="G13" s="65"/>
      <c r="H13" s="66">
        <v>274976379.88999999</v>
      </c>
      <c r="I13" s="67"/>
      <c r="J13" s="3"/>
      <c r="K13" s="56">
        <v>5024719205.5</v>
      </c>
      <c r="L13" s="57"/>
      <c r="M13" s="55">
        <v>4595546044.2299995</v>
      </c>
      <c r="N13" s="56"/>
      <c r="O13" s="56"/>
      <c r="P13" s="57"/>
      <c r="Q13" s="55">
        <f>H13+K13-M13</f>
        <v>704149541.1600008</v>
      </c>
      <c r="R13" s="56"/>
      <c r="S13" s="66">
        <f>K13-M13</f>
        <v>429173161.27000046</v>
      </c>
      <c r="T13" s="68"/>
      <c r="U13" s="68"/>
      <c r="V13" s="5"/>
      <c r="W13" s="4"/>
    </row>
    <row r="14" spans="3:24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4">
      <c r="C15" s="3"/>
      <c r="D15" s="4"/>
      <c r="E15" s="65" t="s">
        <v>14</v>
      </c>
      <c r="F15" s="65"/>
      <c r="G15" s="65"/>
      <c r="H15" s="66">
        <v>22736719.989999998</v>
      </c>
      <c r="I15" s="67"/>
      <c r="J15" s="3"/>
      <c r="K15" s="56">
        <v>2053658974.8599999</v>
      </c>
      <c r="L15" s="57"/>
      <c r="M15" s="55">
        <v>2060704040.3199999</v>
      </c>
      <c r="N15" s="56"/>
      <c r="O15" s="56"/>
      <c r="P15" s="57"/>
      <c r="Q15" s="55">
        <f>H15+K15-M15</f>
        <v>15691654.529999971</v>
      </c>
      <c r="R15" s="57"/>
      <c r="S15" s="66">
        <f>K15-M15</f>
        <v>-7045065.4600000381</v>
      </c>
      <c r="T15" s="68"/>
      <c r="U15" s="68"/>
      <c r="V15" s="5"/>
      <c r="W15" s="4"/>
    </row>
    <row r="16" spans="3:24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4" ht="14.25" customHeight="1">
      <c r="C17" s="3"/>
      <c r="D17" s="4"/>
      <c r="E17" s="65" t="s">
        <v>15</v>
      </c>
      <c r="F17" s="65"/>
      <c r="G17" s="65"/>
      <c r="H17" s="66">
        <v>22151381.699999999</v>
      </c>
      <c r="I17" s="67"/>
      <c r="J17" s="3"/>
      <c r="K17" s="56">
        <v>10446900.02</v>
      </c>
      <c r="L17" s="57"/>
      <c r="M17" s="55">
        <v>17753498.18</v>
      </c>
      <c r="N17" s="56"/>
      <c r="O17" s="56"/>
      <c r="P17" s="57"/>
      <c r="Q17" s="55">
        <f>H17+K17-M17</f>
        <v>14844783.539999999</v>
      </c>
      <c r="R17" s="57"/>
      <c r="S17" s="66">
        <f>K17-M17</f>
        <v>-7306598.1600000001</v>
      </c>
      <c r="T17" s="68"/>
      <c r="U17" s="68"/>
      <c r="V17" s="5"/>
      <c r="W17" s="4"/>
    </row>
    <row r="18" spans="3:24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4" ht="14.25" customHeight="1">
      <c r="C19" s="3"/>
      <c r="D19" s="4"/>
      <c r="E19" s="65" t="s">
        <v>16</v>
      </c>
      <c r="F19" s="65"/>
      <c r="G19" s="65"/>
      <c r="H19" s="66">
        <v>0</v>
      </c>
      <c r="I19" s="67"/>
      <c r="J19" s="3"/>
      <c r="K19" s="56"/>
      <c r="L19" s="57"/>
      <c r="M19" s="55">
        <v>0</v>
      </c>
      <c r="N19" s="56"/>
      <c r="O19" s="56"/>
      <c r="P19" s="57"/>
      <c r="Q19" s="55">
        <v>0</v>
      </c>
      <c r="R19" s="57"/>
      <c r="S19" s="66">
        <f>K19-M19</f>
        <v>0</v>
      </c>
      <c r="T19" s="68"/>
      <c r="U19" s="68"/>
      <c r="V19" s="5"/>
      <c r="W19" s="4"/>
    </row>
    <row r="20" spans="3:24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4" ht="14.25" customHeight="1">
      <c r="C21" s="3"/>
      <c r="D21" s="4"/>
      <c r="E21" s="65" t="s">
        <v>17</v>
      </c>
      <c r="F21" s="65"/>
      <c r="G21" s="65"/>
      <c r="H21" s="66">
        <v>1873797.5</v>
      </c>
      <c r="I21" s="67"/>
      <c r="J21" s="3"/>
      <c r="K21" s="56">
        <v>1602101.57</v>
      </c>
      <c r="L21" s="57"/>
      <c r="M21" s="55">
        <v>1347319.89</v>
      </c>
      <c r="N21" s="56"/>
      <c r="O21" s="56"/>
      <c r="P21" s="57"/>
      <c r="Q21" s="55">
        <f>H21+K21-M21</f>
        <v>2128579.1800000006</v>
      </c>
      <c r="R21" s="57"/>
      <c r="S21" s="66">
        <f>K21-M21</f>
        <v>254781.68000000017</v>
      </c>
      <c r="T21" s="68"/>
      <c r="U21" s="68"/>
      <c r="V21" s="5"/>
      <c r="W21" s="4"/>
    </row>
    <row r="22" spans="3:24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4" ht="14.25" customHeight="1">
      <c r="C23" s="3"/>
      <c r="D23" s="4"/>
      <c r="E23" s="65" t="s">
        <v>18</v>
      </c>
      <c r="F23" s="65"/>
      <c r="G23" s="65"/>
      <c r="H23" s="66">
        <v>1019092.72</v>
      </c>
      <c r="I23" s="67"/>
      <c r="J23" s="3"/>
      <c r="K23" s="56">
        <v>545.45000000000005</v>
      </c>
      <c r="L23" s="57"/>
      <c r="M23" s="55">
        <v>0</v>
      </c>
      <c r="N23" s="56"/>
      <c r="O23" s="56"/>
      <c r="P23" s="57"/>
      <c r="Q23" s="55">
        <f>H23-K23+M23</f>
        <v>1018547.27</v>
      </c>
      <c r="R23" s="57"/>
      <c r="S23" s="66">
        <v>-545.45000000000005</v>
      </c>
      <c r="T23" s="68"/>
      <c r="U23" s="68"/>
      <c r="V23" s="5"/>
      <c r="W23" s="4"/>
    </row>
    <row r="24" spans="3:24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4" ht="14.25" customHeight="1">
      <c r="C25" s="3"/>
      <c r="D25" s="4"/>
      <c r="E25" s="65" t="s">
        <v>19</v>
      </c>
      <c r="F25" s="65"/>
      <c r="G25" s="65"/>
      <c r="H25" s="66">
        <v>0</v>
      </c>
      <c r="I25" s="67"/>
      <c r="J25" s="3"/>
      <c r="K25" s="56">
        <v>0</v>
      </c>
      <c r="L25" s="57"/>
      <c r="M25" s="55">
        <v>0</v>
      </c>
      <c r="N25" s="56"/>
      <c r="O25" s="56"/>
      <c r="P25" s="57"/>
      <c r="Q25" s="55">
        <v>0</v>
      </c>
      <c r="R25" s="57"/>
      <c r="S25" s="66">
        <f>K25-M25</f>
        <v>0</v>
      </c>
      <c r="T25" s="68"/>
      <c r="U25" s="68"/>
      <c r="V25" s="5"/>
      <c r="W25" s="4"/>
    </row>
    <row r="26" spans="3:24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4">
      <c r="C27" s="3"/>
      <c r="D27" s="4"/>
      <c r="E27" s="64" t="s">
        <v>20</v>
      </c>
      <c r="F27" s="64"/>
      <c r="G27" s="64"/>
      <c r="H27" s="43">
        <v>10333269851.059999</v>
      </c>
      <c r="I27" s="54"/>
      <c r="J27" s="3"/>
      <c r="K27" s="44">
        <f>SUM(K29:L45)</f>
        <v>1590039605.5999999</v>
      </c>
      <c r="L27" s="54"/>
      <c r="M27" s="43">
        <f>SUM(M29:P45)</f>
        <v>711877540.42000008</v>
      </c>
      <c r="N27" s="44"/>
      <c r="O27" s="44"/>
      <c r="P27" s="54"/>
      <c r="Q27" s="43">
        <f>SUM(Q29:R45)</f>
        <v>11211431916.240002</v>
      </c>
      <c r="R27" s="54"/>
      <c r="S27" s="43">
        <f>SUM(S29:U45)</f>
        <v>878162065.18000031</v>
      </c>
      <c r="T27" s="44"/>
      <c r="U27" s="44"/>
      <c r="V27" s="5"/>
      <c r="W27" s="43"/>
      <c r="X27" s="44"/>
    </row>
    <row r="28" spans="3:24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4" ht="14.25" customHeight="1">
      <c r="C29" s="3"/>
      <c r="D29" s="4"/>
      <c r="E29" s="65" t="s">
        <v>21</v>
      </c>
      <c r="F29" s="65"/>
      <c r="G29" s="65"/>
      <c r="H29" s="66">
        <v>933487482.53999996</v>
      </c>
      <c r="I29" s="67"/>
      <c r="J29" s="3"/>
      <c r="K29" s="56">
        <v>72773081.989999995</v>
      </c>
      <c r="L29" s="57"/>
      <c r="M29" s="55">
        <v>23078898</v>
      </c>
      <c r="N29" s="56"/>
      <c r="O29" s="56"/>
      <c r="P29" s="57"/>
      <c r="Q29" s="66">
        <f>H29+K29-M29</f>
        <v>983181666.52999997</v>
      </c>
      <c r="R29" s="67"/>
      <c r="S29" s="66">
        <f>Q29-H29</f>
        <v>49694183.99000001</v>
      </c>
      <c r="T29" s="68"/>
      <c r="U29" s="68"/>
      <c r="V29" s="5"/>
      <c r="W29" s="4"/>
    </row>
    <row r="30" spans="3:24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4" ht="14.25" customHeight="1">
      <c r="C31" s="3"/>
      <c r="D31" s="4"/>
      <c r="E31" s="65" t="s">
        <v>22</v>
      </c>
      <c r="F31" s="65"/>
      <c r="G31" s="65"/>
      <c r="H31" s="66">
        <v>95065006.219999999</v>
      </c>
      <c r="I31" s="67"/>
      <c r="J31" s="3"/>
      <c r="K31" s="56">
        <v>7245390.7599999998</v>
      </c>
      <c r="L31" s="57"/>
      <c r="M31" s="55">
        <v>8980171.9000000004</v>
      </c>
      <c r="N31" s="56"/>
      <c r="O31" s="56"/>
      <c r="P31" s="57"/>
      <c r="Q31" s="66">
        <f>H31+K31-M31</f>
        <v>93330225.079999998</v>
      </c>
      <c r="R31" s="67"/>
      <c r="S31" s="66">
        <f>Q31-H31</f>
        <v>-1734781.1400000006</v>
      </c>
      <c r="T31" s="68"/>
      <c r="U31" s="68"/>
      <c r="V31" s="5"/>
      <c r="W31" s="4"/>
    </row>
    <row r="32" spans="3:24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65" t="s">
        <v>23</v>
      </c>
      <c r="F33" s="65"/>
      <c r="G33" s="65"/>
      <c r="H33" s="66">
        <v>9131669036.1700001</v>
      </c>
      <c r="I33" s="67"/>
      <c r="J33" s="3"/>
      <c r="K33" s="56">
        <v>1436144651.5899999</v>
      </c>
      <c r="L33" s="57"/>
      <c r="M33" s="55">
        <v>593578623.5</v>
      </c>
      <c r="N33" s="56"/>
      <c r="O33" s="56"/>
      <c r="P33" s="57"/>
      <c r="Q33" s="66">
        <f>H33+K33-M33</f>
        <v>9974235064.2600002</v>
      </c>
      <c r="R33" s="67"/>
      <c r="S33" s="66">
        <f>Q33-H33</f>
        <v>842566028.09000015</v>
      </c>
      <c r="T33" s="68"/>
      <c r="U33" s="68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65" t="s">
        <v>24</v>
      </c>
      <c r="F35" s="65"/>
      <c r="G35" s="65"/>
      <c r="H35" s="66">
        <v>655549318.09000003</v>
      </c>
      <c r="I35" s="67"/>
      <c r="J35" s="3"/>
      <c r="K35" s="56">
        <v>69747888.180000007</v>
      </c>
      <c r="L35" s="57"/>
      <c r="M35" s="55">
        <v>62683293.310000002</v>
      </c>
      <c r="N35" s="56"/>
      <c r="O35" s="56"/>
      <c r="P35" s="57"/>
      <c r="Q35" s="66">
        <f>H35+K35-M35</f>
        <v>662613912.96000004</v>
      </c>
      <c r="R35" s="67"/>
      <c r="S35" s="66">
        <f>Q35-H35</f>
        <v>7064594.8700000048</v>
      </c>
      <c r="T35" s="68"/>
      <c r="U35" s="68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65" t="s">
        <v>25</v>
      </c>
      <c r="F37" s="65"/>
      <c r="G37" s="65"/>
      <c r="H37" s="66">
        <v>10268438.34</v>
      </c>
      <c r="I37" s="67"/>
      <c r="J37" s="3"/>
      <c r="K37" s="56">
        <v>1767393.84</v>
      </c>
      <c r="L37" s="57"/>
      <c r="M37" s="55">
        <v>701104</v>
      </c>
      <c r="N37" s="56"/>
      <c r="O37" s="56"/>
      <c r="P37" s="57"/>
      <c r="Q37" s="66">
        <f>H37+K37-M37</f>
        <v>11334728.18</v>
      </c>
      <c r="R37" s="67"/>
      <c r="S37" s="66">
        <f>Q37-H37</f>
        <v>1066289.8399999999</v>
      </c>
      <c r="T37" s="68"/>
      <c r="U37" s="68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65" t="s">
        <v>26</v>
      </c>
      <c r="F39" s="65"/>
      <c r="G39" s="65"/>
      <c r="H39" s="69">
        <v>-492769430.30000001</v>
      </c>
      <c r="I39" s="70"/>
      <c r="J39" s="3"/>
      <c r="K39" s="56">
        <v>2361199.2400000002</v>
      </c>
      <c r="L39" s="57"/>
      <c r="M39" s="55">
        <v>22855449.710000001</v>
      </c>
      <c r="N39" s="56"/>
      <c r="O39" s="56"/>
      <c r="P39" s="57"/>
      <c r="Q39" s="69">
        <f>H39+K39-M39</f>
        <v>-513263680.76999998</v>
      </c>
      <c r="R39" s="70"/>
      <c r="S39" s="69">
        <f>Q39-H39</f>
        <v>-20494250.469999969</v>
      </c>
      <c r="T39" s="71"/>
      <c r="U39" s="71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65" t="s">
        <v>27</v>
      </c>
      <c r="F41" s="65"/>
      <c r="G41" s="65"/>
      <c r="H41" s="66">
        <v>0</v>
      </c>
      <c r="I41" s="67"/>
      <c r="J41" s="3"/>
      <c r="K41" s="56">
        <v>0</v>
      </c>
      <c r="L41" s="57"/>
      <c r="M41" s="55">
        <v>0</v>
      </c>
      <c r="N41" s="56"/>
      <c r="O41" s="56"/>
      <c r="P41" s="57"/>
      <c r="Q41" s="66">
        <v>0</v>
      </c>
      <c r="R41" s="67"/>
      <c r="S41" s="66">
        <f>Q41-H41</f>
        <v>0</v>
      </c>
      <c r="T41" s="68"/>
      <c r="U41" s="68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65" t="s">
        <v>28</v>
      </c>
      <c r="F43" s="65"/>
      <c r="G43" s="65"/>
      <c r="H43" s="66">
        <v>0</v>
      </c>
      <c r="I43" s="67"/>
      <c r="J43" s="3"/>
      <c r="K43" s="56">
        <v>0</v>
      </c>
      <c r="L43" s="57"/>
      <c r="M43" s="55">
        <v>0</v>
      </c>
      <c r="N43" s="56"/>
      <c r="O43" s="56"/>
      <c r="P43" s="57"/>
      <c r="Q43" s="66">
        <v>0</v>
      </c>
      <c r="R43" s="67"/>
      <c r="S43" s="66">
        <f>Q43-H43</f>
        <v>0</v>
      </c>
      <c r="T43" s="68"/>
      <c r="U43" s="68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65" t="s">
        <v>29</v>
      </c>
      <c r="F45" s="65"/>
      <c r="G45" s="65"/>
      <c r="H45" s="66">
        <v>0</v>
      </c>
      <c r="I45" s="67"/>
      <c r="J45" s="3"/>
      <c r="K45" s="56">
        <v>0</v>
      </c>
      <c r="L45" s="57"/>
      <c r="M45" s="55">
        <v>0</v>
      </c>
      <c r="N45" s="56"/>
      <c r="O45" s="56"/>
      <c r="P45" s="57"/>
      <c r="Q45" s="66">
        <v>0</v>
      </c>
      <c r="R45" s="67"/>
      <c r="S45" s="66">
        <f>Q45-H45</f>
        <v>0</v>
      </c>
      <c r="T45" s="68"/>
      <c r="U45" s="68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72" t="s">
        <v>30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4:21" ht="18.75" customHeight="1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4:21" ht="43.5" customHeight="1">
      <c r="D51" s="41"/>
      <c r="E51" s="41"/>
      <c r="F51" s="41"/>
      <c r="G51" s="42" t="s">
        <v>35</v>
      </c>
      <c r="H51" s="42"/>
      <c r="I51" s="42"/>
      <c r="J51" s="42"/>
      <c r="K51" s="42"/>
      <c r="L51" s="42"/>
      <c r="M51" s="42"/>
      <c r="N51" s="42"/>
    </row>
    <row r="52" spans="4:21" ht="33" customHeight="1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4:21" ht="27" customHeight="1">
      <c r="H53" s="4"/>
    </row>
    <row r="54" spans="4:21">
      <c r="G54" s="73" t="s">
        <v>34</v>
      </c>
      <c r="I54" s="73" t="s">
        <v>31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4:21">
      <c r="G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4:21" ht="9" customHeight="1">
      <c r="G56" s="73"/>
    </row>
    <row r="57" spans="4:21" ht="21" customHeight="1"/>
  </sheetData>
  <mergeCells count="130">
    <mergeCell ref="D49:N49"/>
    <mergeCell ref="G54:G56"/>
    <mergeCell ref="I54:U55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11811023622047245" right="0" top="0.11811023622047245" bottom="0.11811023622047245" header="0" footer="0"/>
  <pageSetup paperSize="9" scale="88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Chel Sanchez Ana Gabriela</cp:lastModifiedBy>
  <cp:lastPrinted>2019-06-07T19:58:38Z</cp:lastPrinted>
  <dcterms:created xsi:type="dcterms:W3CDTF">2016-09-07T15:45:13Z</dcterms:created>
  <dcterms:modified xsi:type="dcterms:W3CDTF">2019-06-18T14:31:31Z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