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2019" sheetId="1" r:id="rId1"/>
  </sheets>
  <definedNames>
    <definedName name="_xlnm.Print_Area" localSheetId="0">'2019'!$B$1:$I$89</definedName>
  </definedNames>
  <calcPr fullCalcOnLoad="1"/>
</workbook>
</file>

<file path=xl/sharedStrings.xml><?xml version="1.0" encoding="utf-8"?>
<sst xmlns="http://schemas.openxmlformats.org/spreadsheetml/2006/main" count="66" uniqueCount="64">
  <si>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</si>
  <si>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</si>
  <si>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</si>
  <si>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</si>
  <si>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</si>
  <si>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</si>
  <si>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</si>
  <si>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</si>
  <si>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</si>
  <si>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</si>
  <si>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</si>
  <si>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</si>
  <si>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</si>
  <si>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</si>
  <si>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</si>
  <si>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</si>
  <si>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</si>
  <si>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</si>
  <si>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</si>
  <si>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</si>
  <si>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</si>
  <si>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</si>
  <si>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</si>
  <si>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</si>
  <si>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</si>
  <si>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</si>
  <si>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</si>
  <si>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</si>
  <si>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</si>
  <si>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</si>
  <si>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</si>
  <si>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</si>
  <si>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</si>
  <si>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</si>
  <si>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</si>
  <si>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</si>
  <si>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</si>
  <si>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</si>
  <si>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</si>
  <si>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</si>
  <si>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</si>
  <si>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</si>
  <si>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</si>
  <si>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</si>
  <si>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</si>
  <si>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</si>
  <si>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</si>
  <si>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</si>
  <si>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</si>
  <si>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</si>
  <si>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</si>
  <si>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</si>
  <si>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</si>
  <si>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</si>
  <si>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LIC. RENAN ALBERTO BARRERA CONCHA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</si>
  <si>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</si>
  <si>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</si>
  <si>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</si>
  <si>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</si>
  <si>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</si>
  <si>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</si>
  <si>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</si>
  <si>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DIC/2018</t>
  </si>
  <si>
    <t>MUNICIPIO DE MÉRIDA YUCATÁN
ESTADO DE ACTIVIDADES
DEL 01 ENERO  AL 28 DE FEBRERO DE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</si>
</sst>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3">
      <selection activeCell="G22" sqref="G22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63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5"/>
      <c r="C5" s="26"/>
      <c r="D5" s="26"/>
      <c r="E5" s="26"/>
      <c r="F5" s="26"/>
      <c r="G5" s="27">
        <v>2019</v>
      </c>
      <c r="H5" s="26"/>
      <c r="I5" s="28" t="s">
        <v>62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50</v>
      </c>
      <c r="D8" s="2"/>
      <c r="E8" s="2"/>
      <c r="F8" s="2"/>
      <c r="G8" s="7">
        <f>SUM(G9:G16)</f>
        <v>405330381.64</v>
      </c>
      <c r="H8" s="2"/>
      <c r="I8" s="22">
        <f>SUM(I9:I16)</f>
        <v>1282590958.35</v>
      </c>
    </row>
    <row r="9" spans="2:9" ht="13.5" customHeight="1">
      <c r="B9" s="5"/>
      <c r="C9" s="8" t="s">
        <v>1</v>
      </c>
      <c r="D9" s="2"/>
      <c r="E9" s="2"/>
      <c r="F9" s="2"/>
      <c r="G9" s="9">
        <v>358528339.43</v>
      </c>
      <c r="H9" s="2"/>
      <c r="I9" s="23">
        <v>1020590932.41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3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3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41852786.51</v>
      </c>
      <c r="H12" s="2"/>
      <c r="I12" s="23">
        <v>234268682.68</v>
      </c>
    </row>
    <row r="13" spans="2:9" ht="13.5" customHeight="1">
      <c r="B13" s="5"/>
      <c r="C13" s="8" t="s">
        <v>55</v>
      </c>
      <c r="D13" s="2"/>
      <c r="E13" s="2"/>
      <c r="F13" s="2"/>
      <c r="G13" s="29">
        <v>2660307.27</v>
      </c>
      <c r="H13" s="2"/>
      <c r="I13" s="30">
        <v>14512361.5</v>
      </c>
    </row>
    <row r="14" spans="2:9" ht="13.5" customHeight="1">
      <c r="B14" s="5"/>
      <c r="C14" s="8" t="s">
        <v>56</v>
      </c>
      <c r="D14" s="2"/>
      <c r="E14" s="2"/>
      <c r="F14" s="2"/>
      <c r="G14" s="9">
        <v>2288948.43</v>
      </c>
      <c r="H14" s="2"/>
      <c r="I14" s="23">
        <v>13218981.76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3">
        <v>0</v>
      </c>
    </row>
    <row r="16" spans="2:9" ht="10.5" customHeight="1">
      <c r="B16" s="5"/>
      <c r="C16" s="8"/>
      <c r="D16" s="2"/>
      <c r="E16" s="2"/>
      <c r="F16" s="2"/>
      <c r="G16" s="9" t="s">
        <v>61</v>
      </c>
      <c r="H16" s="2"/>
      <c r="I16" s="23" t="s">
        <v>61</v>
      </c>
    </row>
    <row r="17" spans="2:9" ht="15" customHeight="1">
      <c r="B17" s="1"/>
      <c r="C17" s="49" t="s">
        <v>57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279689217.14</v>
      </c>
      <c r="H18" s="2"/>
      <c r="I18" s="22">
        <f>SUM(I20:I22)</f>
        <v>1991505814.82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2"/>
    </row>
    <row r="20" spans="2:9" ht="17.25" customHeight="1">
      <c r="B20" s="5"/>
      <c r="C20" s="8" t="s">
        <v>58</v>
      </c>
      <c r="D20" s="2"/>
      <c r="E20" s="2"/>
      <c r="F20" s="2"/>
      <c r="G20" s="9">
        <v>279689217.14</v>
      </c>
      <c r="H20" s="2"/>
      <c r="I20" s="23">
        <v>1991505814.82</v>
      </c>
    </row>
    <row r="21" spans="2:9" ht="12" customHeight="1">
      <c r="B21" s="5"/>
      <c r="C21" s="8"/>
      <c r="D21" s="2"/>
      <c r="E21" s="2"/>
      <c r="F21" s="2"/>
      <c r="G21" s="9"/>
      <c r="H21" s="2"/>
      <c r="I21" s="23"/>
    </row>
    <row r="22" spans="2:9" ht="17.25" customHeight="1">
      <c r="B22" s="5"/>
      <c r="C22" s="32" t="s">
        <v>59</v>
      </c>
      <c r="D22" s="2"/>
      <c r="E22" s="2"/>
      <c r="F22" s="2"/>
      <c r="G22" s="33">
        <v>0</v>
      </c>
      <c r="H22" s="2"/>
      <c r="I22" s="34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15262998.48</v>
      </c>
      <c r="H24" s="2"/>
      <c r="I24" s="22">
        <f>SUM(I25:I29)</f>
        <v>95591628.78</v>
      </c>
    </row>
    <row r="25" spans="2:9" ht="13.5" customHeight="1">
      <c r="B25" s="5"/>
      <c r="C25" s="8" t="s">
        <v>9</v>
      </c>
      <c r="D25" s="2"/>
      <c r="E25" s="2"/>
      <c r="F25" s="2"/>
      <c r="G25" s="9">
        <v>15036740.92</v>
      </c>
      <c r="H25" s="2"/>
      <c r="I25" s="23">
        <v>94538813.55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23">
        <v>0</v>
      </c>
    </row>
    <row r="27" spans="2:9" ht="18.75" customHeight="1">
      <c r="B27" s="5"/>
      <c r="C27" s="8" t="s">
        <v>48</v>
      </c>
      <c r="D27" s="2"/>
      <c r="E27" s="2"/>
      <c r="F27" s="2"/>
      <c r="G27" s="9">
        <v>0</v>
      </c>
      <c r="H27" s="2"/>
      <c r="I27" s="23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3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226257.56</v>
      </c>
      <c r="H29" s="2"/>
      <c r="I29" s="23">
        <v>1052815.23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700282597.26</v>
      </c>
      <c r="H31" s="2"/>
      <c r="I31" s="24">
        <f>I8+I18+I24</f>
        <v>3369688401.9500003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4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47</v>
      </c>
      <c r="D35" s="2"/>
      <c r="E35" s="2"/>
      <c r="F35" s="2"/>
      <c r="G35" s="7">
        <f>SUM(G36:G38)</f>
        <v>282887599.56</v>
      </c>
      <c r="H35" s="2"/>
      <c r="I35" s="22">
        <f>SUM(I36:I38)</f>
        <v>2251106984.44</v>
      </c>
    </row>
    <row r="36" spans="2:9" ht="13.5" customHeight="1">
      <c r="B36" s="5"/>
      <c r="C36" s="8" t="s">
        <v>15</v>
      </c>
      <c r="D36" s="2"/>
      <c r="E36" s="2"/>
      <c r="F36" s="2"/>
      <c r="G36" s="9">
        <v>172298197.04</v>
      </c>
      <c r="H36" s="2"/>
      <c r="I36" s="23">
        <v>1089591710.03</v>
      </c>
    </row>
    <row r="37" spans="2:9" ht="13.5" customHeight="1">
      <c r="B37" s="5"/>
      <c r="C37" s="8" t="s">
        <v>16</v>
      </c>
      <c r="D37" s="2"/>
      <c r="E37" s="2"/>
      <c r="F37" s="2"/>
      <c r="G37" s="9">
        <v>15961711.94</v>
      </c>
      <c r="H37" s="2"/>
      <c r="I37" s="23">
        <v>282339672.24</v>
      </c>
    </row>
    <row r="38" spans="2:9" ht="13.5" customHeight="1">
      <c r="B38" s="5"/>
      <c r="C38" s="8" t="s">
        <v>17</v>
      </c>
      <c r="D38" s="2"/>
      <c r="E38" s="2"/>
      <c r="F38" s="2"/>
      <c r="G38" s="9">
        <v>94627690.58</v>
      </c>
      <c r="H38" s="2"/>
      <c r="I38" s="23">
        <v>879175602.17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94457825.68</v>
      </c>
      <c r="H40" s="2"/>
      <c r="I40" s="22">
        <f>SUM(I41:I49)</f>
        <v>583009185.6300001</v>
      </c>
    </row>
    <row r="41" spans="2:9" ht="13.5" customHeight="1">
      <c r="B41" s="5"/>
      <c r="C41" s="8" t="s">
        <v>18</v>
      </c>
      <c r="D41" s="2"/>
      <c r="E41" s="2"/>
      <c r="F41" s="2"/>
      <c r="G41" s="9">
        <v>8130624.8</v>
      </c>
      <c r="H41" s="2"/>
      <c r="I41" s="23">
        <v>28207611.32</v>
      </c>
    </row>
    <row r="42" spans="2:9" ht="13.5" customHeight="1">
      <c r="B42" s="5"/>
      <c r="C42" s="8" t="s">
        <v>19</v>
      </c>
      <c r="D42" s="2"/>
      <c r="E42" s="2"/>
      <c r="F42" s="2"/>
      <c r="G42" s="9">
        <v>0</v>
      </c>
      <c r="H42" s="2"/>
      <c r="I42" s="23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22441432.2</v>
      </c>
      <c r="H43" s="2"/>
      <c r="I43" s="23">
        <v>112180799.03</v>
      </c>
    </row>
    <row r="44" spans="2:9" ht="13.5" customHeight="1">
      <c r="B44" s="5"/>
      <c r="C44" s="8" t="s">
        <v>21</v>
      </c>
      <c r="D44" s="2"/>
      <c r="E44" s="2"/>
      <c r="F44" s="2"/>
      <c r="G44" s="9">
        <v>37911673.52</v>
      </c>
      <c r="H44" s="2"/>
      <c r="I44" s="23">
        <v>286786100.22</v>
      </c>
    </row>
    <row r="45" spans="2:9" ht="13.5" customHeight="1">
      <c r="B45" s="5"/>
      <c r="C45" s="8" t="s">
        <v>22</v>
      </c>
      <c r="D45" s="2"/>
      <c r="E45" s="2"/>
      <c r="F45" s="2"/>
      <c r="G45" s="9">
        <v>24551095.16</v>
      </c>
      <c r="H45" s="2"/>
      <c r="I45" s="23">
        <v>148720675.06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3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3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1423000</v>
      </c>
      <c r="H48" s="2"/>
      <c r="I48" s="23">
        <v>7114000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3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2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3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3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3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0</v>
      </c>
      <c r="H56" s="2"/>
      <c r="I56" s="22">
        <f>SUM(I57:I61)</f>
        <v>5320590.38</v>
      </c>
    </row>
    <row r="57" spans="2:9" ht="13.5" customHeight="1">
      <c r="B57" s="5"/>
      <c r="C57" s="8" t="s">
        <v>31</v>
      </c>
      <c r="D57" s="2"/>
      <c r="E57" s="2"/>
      <c r="F57" s="2"/>
      <c r="G57" s="9"/>
      <c r="H57" s="2"/>
      <c r="I57" s="23">
        <v>5217358.92</v>
      </c>
    </row>
    <row r="58" spans="2:9" ht="13.5" customHeight="1">
      <c r="B58" s="5"/>
      <c r="C58" s="8" t="s">
        <v>32</v>
      </c>
      <c r="D58" s="2"/>
      <c r="E58" s="2"/>
      <c r="F58" s="2"/>
      <c r="G58" s="9"/>
      <c r="H58" s="2"/>
      <c r="I58" s="23">
        <v>1169.45</v>
      </c>
    </row>
    <row r="59" spans="2:9" ht="13.5" customHeight="1">
      <c r="B59" s="5"/>
      <c r="C59" s="8" t="s">
        <v>33</v>
      </c>
      <c r="D59" s="2"/>
      <c r="E59" s="2"/>
      <c r="F59" s="2"/>
      <c r="G59" s="9">
        <v>0</v>
      </c>
      <c r="H59" s="2"/>
      <c r="I59" s="23">
        <v>102062.01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3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1">
        <v>0</v>
      </c>
    </row>
    <row r="62" spans="2:9" ht="12.75" customHeight="1">
      <c r="B62" s="35" t="str">
        <f>B2</f>
        <v>MUNICIPIO DE MÉRIDA YUCATÁN
ESTADO DE ACTIVIDADES
DEL 01 ENERO  AL 28 DE FEBRERO DE 2019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2019</v>
      </c>
      <c r="H65" s="2"/>
      <c r="I65" s="28" t="s">
        <v>62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8916180.94</v>
      </c>
      <c r="H67" s="2"/>
      <c r="I67" s="22">
        <f>SUM(I68:I73)</f>
        <v>70853154.78999999</v>
      </c>
    </row>
    <row r="68" spans="2:9" ht="17.25" customHeight="1">
      <c r="B68" s="5"/>
      <c r="C68" s="8" t="s">
        <v>49</v>
      </c>
      <c r="D68" s="2"/>
      <c r="E68" s="2"/>
      <c r="F68" s="2"/>
      <c r="G68" s="9">
        <v>8816430.68</v>
      </c>
      <c r="H68" s="2"/>
      <c r="I68" s="23">
        <v>62110247.4</v>
      </c>
    </row>
    <row r="69" spans="2:9" ht="13.5" customHeight="1">
      <c r="B69" s="5"/>
      <c r="C69" s="8" t="s">
        <v>37</v>
      </c>
      <c r="D69" s="2"/>
      <c r="E69" s="2"/>
      <c r="F69" s="2"/>
      <c r="G69" s="9">
        <v>0</v>
      </c>
      <c r="H69" s="2"/>
      <c r="I69" s="23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3">
        <v>0</v>
      </c>
    </row>
    <row r="71" spans="2:9" ht="18" customHeight="1">
      <c r="B71" s="5"/>
      <c r="C71" s="8" t="s">
        <v>60</v>
      </c>
      <c r="D71" s="2"/>
      <c r="E71" s="2"/>
      <c r="F71" s="2"/>
      <c r="G71" s="9">
        <v>0</v>
      </c>
      <c r="H71" s="2"/>
      <c r="I71" s="23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3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99750.26</v>
      </c>
      <c r="H73" s="2"/>
      <c r="I73" s="23">
        <v>8742907.39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3219812.69</v>
      </c>
      <c r="H75" s="2"/>
      <c r="I75" s="22">
        <f>SUM(I76)</f>
        <v>208125826.13</v>
      </c>
    </row>
    <row r="76" spans="2:9" ht="13.5" customHeight="1">
      <c r="B76" s="5"/>
      <c r="C76" s="8" t="s">
        <v>42</v>
      </c>
      <c r="D76" s="2"/>
      <c r="E76" s="2"/>
      <c r="F76" s="2"/>
      <c r="G76" s="9">
        <v>3219812.69</v>
      </c>
      <c r="H76" s="2"/>
      <c r="I76" s="23">
        <v>208125826.13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389481418.87</v>
      </c>
      <c r="H78" s="2"/>
      <c r="I78" s="24">
        <f>I35+I40+I51+I56+I67+I75</f>
        <v>3118415741.3700004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310801178.39</v>
      </c>
      <c r="H80" s="2"/>
      <c r="I80" s="24">
        <f>I31-I78</f>
        <v>251272660.57999992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45</v>
      </c>
      <c r="C84" s="44"/>
      <c r="D84" s="44"/>
      <c r="E84" s="44"/>
      <c r="F84" s="44"/>
      <c r="G84" s="44"/>
      <c r="H84" s="44"/>
      <c r="I84" s="44"/>
    </row>
    <row r="85" spans="7:9" ht="55.5" customHeight="1">
      <c r="G85" s="47"/>
      <c r="H85" s="47"/>
      <c r="I85" s="47"/>
    </row>
    <row r="86" spans="2:9" ht="12.75" customHeight="1">
      <c r="B86" s="45" t="s">
        <v>54</v>
      </c>
      <c r="C86" s="45"/>
      <c r="G86" s="48" t="s">
        <v>52</v>
      </c>
      <c r="H86" s="48"/>
      <c r="I86" s="48"/>
    </row>
    <row r="87" spans="2:9" ht="18" customHeight="1">
      <c r="B87" s="46" t="s">
        <v>53</v>
      </c>
      <c r="C87" s="46"/>
      <c r="G87" s="46" t="s">
        <v>51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2019-03-06T16:16:05Z</cp:lastPrinted>
  <dcterms:created xsi:type="dcterms:W3CDTF">2017-03-06T21:28:53Z</dcterms:created>
  <dcterms:modified xsi:type="dcterms:W3CDTF">2019-03-06T16:43:04Z</dcterms:modified>
  <cp:category/>
  <cp:version/>
  <cp:contentType/>
  <cp:contentStatus/>
</cp:coreProperties>
</file>