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ES FINANCIEROS MENSUALES\INFORME CUENTA PUBLICA (cuadernillo)\AÑO 2019\Estados Financieros Enero 2019\"/>
    </mc:Choice>
  </mc:AlternateContent>
  <bookViews>
    <workbookView xWindow="330" yWindow="-270" windowWidth="14625" windowHeight="7845"/>
  </bookViews>
  <sheets>
    <sheet name="Hoja1 (4)" sheetId="7" r:id="rId1"/>
  </sheets>
  <definedNames>
    <definedName name="_xlnm.Print_Area" localSheetId="0">'Hoja1 (4)'!$A$1:$F$51</definedName>
  </definedNames>
  <calcPr calcId="152511"/>
</workbook>
</file>

<file path=xl/calcChain.xml><?xml version="1.0" encoding="utf-8"?>
<calcChain xmlns="http://schemas.openxmlformats.org/spreadsheetml/2006/main">
  <c r="E35" i="7" l="1"/>
  <c r="D29" i="7" l="1"/>
  <c r="F30" i="7" l="1"/>
  <c r="F37" i="7" l="1"/>
  <c r="F31" i="7"/>
  <c r="D39" i="7"/>
  <c r="C29" i="7"/>
  <c r="F25" i="7"/>
  <c r="B24" i="7"/>
  <c r="F20" i="7"/>
  <c r="E18" i="7"/>
  <c r="E22" i="7" s="1"/>
  <c r="E39" i="7" s="1"/>
  <c r="F14" i="7"/>
  <c r="F13" i="7"/>
  <c r="D11" i="7"/>
  <c r="C11" i="7"/>
  <c r="C22" i="7" s="1"/>
  <c r="F7" i="7"/>
  <c r="B6" i="7"/>
  <c r="B22" i="7" s="1"/>
  <c r="F18" i="7" l="1"/>
  <c r="C39" i="7"/>
  <c r="F24" i="7"/>
  <c r="B39" i="7"/>
  <c r="F29" i="7"/>
  <c r="F6" i="7"/>
  <c r="F11" i="7"/>
  <c r="F22" i="7"/>
  <c r="F39" i="7" l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<sst xmlns="http://schemas.openxmlformats.org/spreadsheetml/2006/main" count="40" uniqueCount="30">
  <si>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</si>
  <si>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</si>
  <si>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</si>
  <si>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</si>
  <si>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</si>
  <si>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</si>
  <si>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</si>
  <si>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</si>
  <si>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</si>
  <si>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</si>
  <si>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</si>
  <si>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</si>
  <si>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</si>
  <si>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</si>
  <si>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</si>
  <si>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</si>
  <si>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2018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</si>
  <si>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</si>
  <si>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</si>
  <si>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</si>
  <si>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</si>
  <si>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</si>
  <si>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DEL 1 DE ENERO AL 31 DE ENERO DE 2019</t>
  </si>
  <si>
    <t>Hacienda Pública / Patrimonio Contribuido Neto 2018</t>
  </si>
  <si>
    <t>Hacienda Pública / Patrimonio Generado Neto 2018</t>
  </si>
  <si>
    <t>Exceso o Insuficiencia en la Actualización de la Hacienda Pública/Patrimonio Neto  2018</t>
  </si>
  <si>
    <t>Cambios en la Hacienda Pública / Patrimonio Contribuido Neto 2019</t>
  </si>
  <si>
    <t>Variaciones de la Hacienda Pública / Patrimonio Generado Neto 2019</t>
  </si>
  <si>
    <t>Cambios en el Exceso o Insuficiencia en la Actualización de la Hacienda Pública/Patrimonio Neto 2019</t>
  </si>
  <si>
    <t>Hacienda Pública / Patrimonio Neto Final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</si>
</sst>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7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46</xdr:row>
      <xdr:rowOff>161441</xdr:rowOff>
    </xdr:from>
    <xdr:to>
      <xdr:col>1</xdr:col>
      <xdr:colOff>387458</xdr:colOff>
      <xdr:row>47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view="pageBreakPreview" topLeftCell="A37" zoomScaleNormal="100" zoomScaleSheetLayoutView="100" workbookViewId="0">
      <selection activeCell="C39" sqref="C39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28515625" customWidth="1"/>
    <col min="5" max="5" width="16" customWidth="1"/>
    <col min="6" max="6" width="17.28515625" bestFit="1" customWidth="1"/>
  </cols>
  <sheetData>
    <row r="1" spans="1:6">
      <c r="A1" s="69" t="s">
        <v>20</v>
      </c>
      <c r="B1" s="70"/>
      <c r="C1" s="70"/>
      <c r="D1" s="70"/>
      <c r="E1" s="70"/>
      <c r="F1" s="71"/>
    </row>
    <row r="2" spans="1:6">
      <c r="A2" s="72" t="s">
        <v>21</v>
      </c>
      <c r="B2" s="73"/>
      <c r="C2" s="73"/>
      <c r="D2" s="73"/>
      <c r="E2" s="73"/>
      <c r="F2" s="74"/>
    </row>
    <row r="3" spans="1:6" ht="15.75" thickBot="1">
      <c r="A3" s="75" t="s">
        <v>22</v>
      </c>
      <c r="B3" s="76"/>
      <c r="C3" s="76"/>
      <c r="D3" s="76"/>
      <c r="E3" s="76"/>
      <c r="F3" s="77"/>
    </row>
    <row r="4" spans="1:6" ht="72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9" t="s">
        <v>5</v>
      </c>
    </row>
    <row r="5" spans="1:6" s="3" customFormat="1">
      <c r="A5" s="14"/>
      <c r="B5" s="12"/>
      <c r="C5" s="12"/>
      <c r="D5" s="12"/>
      <c r="E5" s="13"/>
      <c r="F5" s="15"/>
    </row>
    <row r="6" spans="1:6" s="42" customFormat="1" ht="25.5" customHeight="1">
      <c r="A6" s="20" t="s">
        <v>23</v>
      </c>
      <c r="B6" s="21">
        <f>SUM(B7:B9)</f>
        <v>326477.53000000003</v>
      </c>
      <c r="C6" s="22"/>
      <c r="D6" s="22"/>
      <c r="E6" s="23"/>
      <c r="F6" s="24">
        <f>SUM(B6:E6)</f>
        <v>326477.53000000003</v>
      </c>
    </row>
    <row r="7" spans="1:6" s="42" customFormat="1" ht="12">
      <c r="A7" s="43" t="s">
        <v>6</v>
      </c>
      <c r="B7" s="44">
        <v>326477.53000000003</v>
      </c>
      <c r="C7" s="45"/>
      <c r="D7" s="45"/>
      <c r="E7" s="46"/>
      <c r="F7" s="68">
        <f>SUM(B7:E7)</f>
        <v>326477.53000000003</v>
      </c>
    </row>
    <row r="8" spans="1:6" s="42" customFormat="1" ht="12">
      <c r="A8" s="43" t="s">
        <v>7</v>
      </c>
      <c r="B8" s="47"/>
      <c r="C8" s="45"/>
      <c r="D8" s="45"/>
      <c r="E8" s="46"/>
      <c r="F8" s="48"/>
    </row>
    <row r="9" spans="1:6" s="42" customFormat="1" ht="12">
      <c r="A9" s="43" t="s">
        <v>8</v>
      </c>
      <c r="B9" s="47"/>
      <c r="C9" s="45"/>
      <c r="D9" s="45"/>
      <c r="E9" s="46"/>
      <c r="F9" s="48"/>
    </row>
    <row r="10" spans="1:6" s="42" customFormat="1" ht="12">
      <c r="A10" s="49"/>
      <c r="B10" s="50"/>
      <c r="C10" s="50"/>
      <c r="D10" s="50"/>
      <c r="E10" s="51"/>
      <c r="F10" s="52"/>
    </row>
    <row r="11" spans="1:6" s="42" customFormat="1" ht="26.25" customHeight="1">
      <c r="A11" s="20" t="s">
        <v>24</v>
      </c>
      <c r="B11" s="22"/>
      <c r="C11" s="34">
        <f>SUM(C12:C16)</f>
        <v>4791920410</v>
      </c>
      <c r="D11" s="34">
        <f>SUM(D12)</f>
        <v>0</v>
      </c>
      <c r="E11" s="23"/>
      <c r="F11" s="24">
        <f>SUM(B11:E11)</f>
        <v>4791920410</v>
      </c>
    </row>
    <row r="12" spans="1:6" s="42" customFormat="1" ht="12">
      <c r="A12" s="43" t="s">
        <v>9</v>
      </c>
      <c r="B12" s="45"/>
      <c r="C12" s="44">
        <v>251272660.58000001</v>
      </c>
      <c r="D12" s="47"/>
      <c r="E12" s="46"/>
      <c r="F12" s="53"/>
    </row>
    <row r="13" spans="1:6" s="42" customFormat="1" ht="12">
      <c r="A13" s="43" t="s">
        <v>10</v>
      </c>
      <c r="B13" s="45"/>
      <c r="C13" s="44">
        <v>1064991172.08</v>
      </c>
      <c r="D13" s="45"/>
      <c r="E13" s="46"/>
      <c r="F13" s="68">
        <f t="shared" ref="F13:F14" si="0">SUM(B13:E13)</f>
        <v>1064991172.08</v>
      </c>
    </row>
    <row r="14" spans="1:6" s="42" customFormat="1" ht="12">
      <c r="A14" s="43" t="s">
        <v>11</v>
      </c>
      <c r="B14" s="45"/>
      <c r="C14" s="44">
        <v>3475656577.3400002</v>
      </c>
      <c r="D14" s="45"/>
      <c r="E14" s="46"/>
      <c r="F14" s="68">
        <f t="shared" si="0"/>
        <v>3475656577.3400002</v>
      </c>
    </row>
    <row r="15" spans="1:6" s="42" customFormat="1" ht="12">
      <c r="A15" s="43" t="s">
        <v>12</v>
      </c>
      <c r="B15" s="45"/>
      <c r="C15" s="47"/>
      <c r="D15" s="45"/>
      <c r="E15" s="46"/>
      <c r="F15" s="53"/>
    </row>
    <row r="16" spans="1:6" s="42" customFormat="1" ht="24">
      <c r="A16" s="43" t="s">
        <v>13</v>
      </c>
      <c r="B16" s="45"/>
      <c r="C16" s="47"/>
      <c r="D16" s="45"/>
      <c r="E16" s="46"/>
      <c r="F16" s="53"/>
    </row>
    <row r="17" spans="1:6" s="42" customFormat="1" ht="12">
      <c r="A17" s="49"/>
      <c r="B17" s="50"/>
      <c r="C17" s="50"/>
      <c r="D17" s="50"/>
      <c r="E17" s="51"/>
      <c r="F17" s="52"/>
    </row>
    <row r="18" spans="1:6" s="42" customFormat="1" ht="27" customHeight="1">
      <c r="A18" s="20" t="s">
        <v>25</v>
      </c>
      <c r="B18" s="22"/>
      <c r="C18" s="22"/>
      <c r="D18" s="22"/>
      <c r="E18" s="35">
        <f>SUM(E19:E20)</f>
        <v>-1367550616.5699999</v>
      </c>
      <c r="F18" s="24">
        <f>SUM(B18:E18)</f>
        <v>-1367550616.5699999</v>
      </c>
    </row>
    <row r="19" spans="1:6" s="42" customFormat="1" ht="12">
      <c r="A19" s="43" t="s">
        <v>14</v>
      </c>
      <c r="B19" s="47"/>
      <c r="C19" s="47"/>
      <c r="D19" s="47"/>
      <c r="E19" s="54"/>
      <c r="F19" s="48"/>
    </row>
    <row r="20" spans="1:6" s="42" customFormat="1" ht="12">
      <c r="A20" s="43" t="s">
        <v>15</v>
      </c>
      <c r="B20" s="47"/>
      <c r="C20" s="47"/>
      <c r="D20" s="47"/>
      <c r="E20" s="44">
        <v>-1367550616.5699999</v>
      </c>
      <c r="F20" s="68">
        <f>SUM(B20:E20)</f>
        <v>-1367550616.5699999</v>
      </c>
    </row>
    <row r="21" spans="1:6" s="42" customFormat="1" ht="12">
      <c r="A21" s="49"/>
      <c r="B21" s="50"/>
      <c r="C21" s="50"/>
      <c r="D21" s="50"/>
      <c r="E21" s="51"/>
      <c r="F21" s="52"/>
    </row>
    <row r="22" spans="1:6" s="42" customFormat="1" ht="12">
      <c r="A22" s="36" t="s">
        <v>16</v>
      </c>
      <c r="B22" s="21">
        <f>B6+B11+B18</f>
        <v>326477.53000000003</v>
      </c>
      <c r="C22" s="21">
        <f>C6+C11+C18</f>
        <v>4791920410</v>
      </c>
      <c r="D22" s="21">
        <v>0</v>
      </c>
      <c r="E22" s="21">
        <f>E6+E11+E18</f>
        <v>-1367550616.5699999</v>
      </c>
      <c r="F22" s="37">
        <f>SUM(B22:E22)</f>
        <v>3424696270.96</v>
      </c>
    </row>
    <row r="23" spans="1:6" s="42" customFormat="1" ht="12">
      <c r="A23" s="49"/>
      <c r="B23" s="47"/>
      <c r="C23" s="47"/>
      <c r="D23" s="47"/>
      <c r="E23" s="54"/>
      <c r="F23" s="48"/>
    </row>
    <row r="24" spans="1:6" s="42" customFormat="1" ht="21.75" customHeight="1">
      <c r="A24" s="20" t="s">
        <v>26</v>
      </c>
      <c r="B24" s="21">
        <f>SUM(B25:B27)</f>
        <v>-6443.1</v>
      </c>
      <c r="C24" s="22"/>
      <c r="D24" s="22"/>
      <c r="E24" s="23"/>
      <c r="F24" s="24">
        <f>SUM(B24:E24)</f>
        <v>-6443.1</v>
      </c>
    </row>
    <row r="25" spans="1:6" s="42" customFormat="1" ht="12">
      <c r="A25" s="55" t="s">
        <v>6</v>
      </c>
      <c r="B25" s="44">
        <v>-6443.1</v>
      </c>
      <c r="C25" s="56"/>
      <c r="D25" s="56"/>
      <c r="E25" s="57"/>
      <c r="F25" s="58">
        <f>SUM(B25:E25)</f>
        <v>-6443.1</v>
      </c>
    </row>
    <row r="26" spans="1:6" s="42" customFormat="1" ht="12">
      <c r="A26" s="25" t="s">
        <v>7</v>
      </c>
      <c r="B26" s="22"/>
      <c r="C26" s="27"/>
      <c r="D26" s="27"/>
      <c r="E26" s="28"/>
      <c r="F26" s="30"/>
    </row>
    <row r="27" spans="1:6" s="42" customFormat="1" ht="12">
      <c r="A27" s="25" t="s">
        <v>8</v>
      </c>
      <c r="B27" s="22"/>
      <c r="C27" s="27"/>
      <c r="D27" s="27"/>
      <c r="E27" s="28"/>
      <c r="F27" s="30"/>
    </row>
    <row r="28" spans="1:6" s="42" customFormat="1" ht="12">
      <c r="A28" s="20"/>
      <c r="B28" s="31"/>
      <c r="C28" s="31"/>
      <c r="D28" s="31"/>
      <c r="E28" s="32"/>
      <c r="F28" s="33"/>
    </row>
    <row r="29" spans="1:6" s="42" customFormat="1" ht="21.75" customHeight="1">
      <c r="A29" s="20" t="s">
        <v>27</v>
      </c>
      <c r="B29" s="22"/>
      <c r="C29" s="34">
        <f>SUM(C30:C33)</f>
        <v>-5481286.1100000003</v>
      </c>
      <c r="D29" s="34">
        <f>SUM(D30:D33)</f>
        <v>211260437.16999999</v>
      </c>
      <c r="E29" s="23"/>
      <c r="F29" s="24">
        <f>SUM(B29:E29)</f>
        <v>205779151.05999997</v>
      </c>
    </row>
    <row r="30" spans="1:6" s="42" customFormat="1" ht="12">
      <c r="A30" s="25" t="s">
        <v>9</v>
      </c>
      <c r="B30" s="27"/>
      <c r="C30" s="27"/>
      <c r="D30" s="26">
        <v>269026581.94</v>
      </c>
      <c r="E30" s="28"/>
      <c r="F30" s="29">
        <f>SUM(B30:E30)</f>
        <v>269026581.94</v>
      </c>
    </row>
    <row r="31" spans="1:6" s="42" customFormat="1" ht="12">
      <c r="A31" s="25" t="s">
        <v>10</v>
      </c>
      <c r="B31" s="27"/>
      <c r="C31" s="26">
        <v>-5481286.1100000003</v>
      </c>
      <c r="D31" s="22"/>
      <c r="E31" s="28"/>
      <c r="F31" s="29">
        <f>SUM(B31:E31)</f>
        <v>-5481286.1100000003</v>
      </c>
    </row>
    <row r="32" spans="1:6" s="42" customFormat="1" ht="12">
      <c r="A32" s="25" t="s">
        <v>11</v>
      </c>
      <c r="B32" s="27"/>
      <c r="C32" s="27"/>
      <c r="D32" s="26">
        <v>-57766144.770000003</v>
      </c>
      <c r="E32" s="28"/>
      <c r="F32" s="30"/>
    </row>
    <row r="33" spans="1:23" s="42" customFormat="1" ht="12">
      <c r="A33" s="59" t="s">
        <v>12</v>
      </c>
      <c r="B33" s="60"/>
      <c r="C33" s="60"/>
      <c r="D33" s="60"/>
      <c r="E33" s="61"/>
      <c r="F33" s="62"/>
    </row>
    <row r="34" spans="1:23" s="42" customFormat="1" ht="24">
      <c r="A34" s="59" t="s">
        <v>13</v>
      </c>
      <c r="B34" s="60"/>
      <c r="C34" s="60"/>
      <c r="D34" s="60"/>
      <c r="E34" s="60"/>
      <c r="F34" s="62"/>
    </row>
    <row r="35" spans="1:23" s="42" customFormat="1" ht="36" customHeight="1">
      <c r="A35" s="63" t="s">
        <v>28</v>
      </c>
      <c r="B35" s="64"/>
      <c r="C35" s="64"/>
      <c r="D35" s="64"/>
      <c r="E35" s="67">
        <f>SUM(E36:E37)</f>
        <v>246288</v>
      </c>
      <c r="F35" s="62"/>
    </row>
    <row r="36" spans="1:23" s="42" customFormat="1" ht="12">
      <c r="A36" s="25" t="s">
        <v>14</v>
      </c>
      <c r="B36" s="22"/>
      <c r="C36" s="22"/>
      <c r="D36" s="22"/>
      <c r="E36" s="23"/>
      <c r="F36" s="30"/>
    </row>
    <row r="37" spans="1:23" s="42" customFormat="1" ht="12">
      <c r="A37" s="25" t="s">
        <v>15</v>
      </c>
      <c r="B37" s="22"/>
      <c r="C37" s="22"/>
      <c r="D37" s="22"/>
      <c r="E37" s="38">
        <v>246288</v>
      </c>
      <c r="F37" s="24">
        <f>SUM(B37:E37)</f>
        <v>246288</v>
      </c>
    </row>
    <row r="38" spans="1:23" s="42" customFormat="1" ht="12">
      <c r="A38" s="20"/>
      <c r="B38" s="31"/>
      <c r="C38" s="31"/>
      <c r="D38" s="31"/>
      <c r="E38" s="32"/>
      <c r="F38" s="33"/>
    </row>
    <row r="39" spans="1:23" s="42" customFormat="1" ht="12.75" thickBot="1">
      <c r="A39" s="39" t="s">
        <v>29</v>
      </c>
      <c r="B39" s="40">
        <f>B22+B24+B29+B35</f>
        <v>320034.43000000005</v>
      </c>
      <c r="C39" s="40">
        <f>C22+C24+C29+C35</f>
        <v>4786439123.8900003</v>
      </c>
      <c r="D39" s="40">
        <f>D22+D24+D29+D35</f>
        <v>211260437.16999999</v>
      </c>
      <c r="E39" s="40">
        <f>E22+E24+E29+E35</f>
        <v>-1367304328.5699999</v>
      </c>
      <c r="F39" s="41">
        <f>SUM(B39:E39)</f>
        <v>3630715266.920001</v>
      </c>
    </row>
    <row r="41" spans="1:23" s="4" customFormat="1" ht="13.5" customHeight="1">
      <c r="A41" s="78" t="s">
        <v>17</v>
      </c>
      <c r="B41" s="78"/>
      <c r="C41" s="78"/>
      <c r="D41" s="78"/>
      <c r="E41" s="78"/>
      <c r="F41" s="7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16"/>
      <c r="B42" s="16"/>
      <c r="C42" s="16"/>
      <c r="D42" s="16"/>
      <c r="E42" s="16"/>
      <c r="F42" s="65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66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3.5" customHeight="1">
      <c r="A47" s="5"/>
      <c r="B47" s="5"/>
      <c r="C47" s="5"/>
      <c r="D47" s="10"/>
      <c r="E47" s="10"/>
      <c r="F47" s="11"/>
      <c r="G47" s="9"/>
      <c r="H47" s="9"/>
      <c r="I47" s="9"/>
      <c r="J47" s="9"/>
      <c r="K47" s="9"/>
      <c r="L47" s="9"/>
      <c r="M47" s="9"/>
      <c r="N47" s="5"/>
      <c r="O47" s="5"/>
      <c r="P47" s="79"/>
      <c r="Q47" s="79"/>
      <c r="R47" s="79"/>
      <c r="S47" s="79"/>
      <c r="T47" s="79"/>
      <c r="U47" s="79"/>
      <c r="V47" s="79"/>
      <c r="W47" s="79"/>
    </row>
    <row r="48" spans="1:23" s="4" customFormat="1" ht="21" customHeight="1">
      <c r="A48" s="80" t="s">
        <v>18</v>
      </c>
      <c r="B48" s="80"/>
      <c r="C48" s="5"/>
      <c r="D48" s="80" t="s">
        <v>19</v>
      </c>
      <c r="E48" s="80"/>
      <c r="F48" s="80"/>
      <c r="G48" s="9"/>
      <c r="H48" s="9"/>
      <c r="I48" s="9"/>
      <c r="J48" s="9"/>
      <c r="K48" s="9"/>
      <c r="L48" s="9"/>
      <c r="M48" s="9"/>
      <c r="N48" s="5"/>
      <c r="O48" s="5"/>
      <c r="P48" s="79"/>
      <c r="Q48" s="79"/>
      <c r="R48" s="79"/>
      <c r="S48" s="79"/>
      <c r="T48" s="79"/>
      <c r="U48" s="79"/>
      <c r="V48" s="79"/>
      <c r="W48" s="79"/>
    </row>
    <row r="49" spans="1:23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F50" s="1"/>
    </row>
    <row r="51" spans="1:23">
      <c r="F51" s="2"/>
    </row>
  </sheetData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(4)</vt:lpstr>
      <vt:lpstr>'Hoja1 (4)'!Área_de_impresión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Pantoja Lopez Jose Ricardo</cp:lastModifiedBy>
  <cp:lastPrinted>2018-08-27T16:03:25Z</cp:lastPrinted>
  <dcterms:created xsi:type="dcterms:W3CDTF">2018-02-08T21:10:50Z</dcterms:created>
  <dcterms:modified xsi:type="dcterms:W3CDTF">2019-02-08T00:42:02Z</dcterms:modified>
</cp:coreProperties>
</file>