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>
    <definedName name="_xlnm.Print_Area" localSheetId="0">' 2018'!$B$1:$I$89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<sst xmlns="http://schemas.openxmlformats.org/spreadsheetml/2006/main" count="66" uniqueCount="64">
  <si>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</si>
  <si>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</si>
  <si>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</si>
  <si>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</si>
  <si>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</si>
  <si>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</si>
  <si>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</si>
  <si>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</si>
  <si>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</si>
  <si>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</si>
  <si>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</si>
  <si>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</si>
  <si>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</si>
  <si>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</si>
  <si>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</si>
  <si>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</si>
  <si>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</si>
  <si>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</si>
  <si>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</si>
  <si>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</si>
  <si>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</si>
  <si>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</si>
  <si>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</si>
  <si>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</si>
  <si>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</si>
  <si>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</si>
  <si>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</si>
  <si>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</si>
  <si>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</si>
  <si>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</si>
  <si>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</si>
  <si>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</si>
  <si>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</si>
  <si>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</si>
  <si>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</si>
  <si>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</si>
  <si>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</si>
  <si>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</si>
  <si>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</si>
  <si>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</si>
  <si>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</si>
  <si>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</si>
  <si>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</si>
  <si>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</si>
  <si>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</si>
  <si>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</si>
  <si>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</si>
  <si>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DIC/2017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</si>
  <si>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</si>
  <si>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</si>
  <si>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</si>
  <si>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</si>
  <si>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</si>
  <si>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</si>
  <si>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</si>
  <si>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</si>
  <si>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</si>
  <si>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</si>
  <si>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</si>
  <si>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</si>
  <si>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</si>
  <si>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</si>
  <si>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</si>
  <si>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MUNICIPIO DE MÉRIDA YUCATÁN
ESTADO DE ACTIVIDADES
DEL 01  DE ENERO AL 30 DE NOVIEMBRE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</si>
</sst>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58">
      <selection activeCell="G77" sqref="G77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7" t="s">
        <v>63</v>
      </c>
      <c r="C2" s="38"/>
      <c r="D2" s="38"/>
      <c r="E2" s="38"/>
      <c r="F2" s="38"/>
      <c r="G2" s="38"/>
      <c r="H2" s="38"/>
      <c r="I2" s="39"/>
    </row>
    <row r="3" spans="2:9" ht="12.75" customHeight="1">
      <c r="B3" s="40"/>
      <c r="C3" s="41"/>
      <c r="D3" s="41"/>
      <c r="E3" s="41"/>
      <c r="F3" s="41"/>
      <c r="G3" s="41"/>
      <c r="H3" s="41"/>
      <c r="I3" s="42"/>
    </row>
    <row r="4" spans="2:9" ht="16.5" customHeight="1">
      <c r="B4" s="43"/>
      <c r="C4" s="44"/>
      <c r="D4" s="44"/>
      <c r="E4" s="44"/>
      <c r="F4" s="44"/>
      <c r="G4" s="44"/>
      <c r="H4" s="44"/>
      <c r="I4" s="45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47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51</v>
      </c>
      <c r="D8" s="2"/>
      <c r="E8" s="2"/>
      <c r="F8" s="2"/>
      <c r="G8" s="7">
        <f>SUM(G9:G16)</f>
        <v>1193266310.37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952986006.39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214731261.48</v>
      </c>
      <c r="H12" s="2"/>
      <c r="I12" s="32">
        <v>200306278.63</v>
      </c>
    </row>
    <row r="13" spans="2:9" ht="13.5" customHeight="1">
      <c r="B13" s="5"/>
      <c r="C13" s="8" t="s">
        <v>56</v>
      </c>
      <c r="D13" s="2"/>
      <c r="E13" s="2"/>
      <c r="F13" s="2"/>
      <c r="G13" s="31">
        <v>13369210.42</v>
      </c>
      <c r="H13" s="2"/>
      <c r="I13" s="32">
        <v>10446021.66</v>
      </c>
    </row>
    <row r="14" spans="2:9" ht="13.5" customHeight="1">
      <c r="B14" s="5"/>
      <c r="C14" s="8" t="s">
        <v>57</v>
      </c>
      <c r="D14" s="2"/>
      <c r="E14" s="2"/>
      <c r="F14" s="2"/>
      <c r="G14" s="9">
        <v>12179832.08</v>
      </c>
      <c r="H14" s="2"/>
      <c r="I14" s="32">
        <v>12507569.88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32">
        <v>0</v>
      </c>
    </row>
    <row r="16" spans="2:9" ht="10.5" customHeight="1">
      <c r="B16" s="5"/>
      <c r="C16" s="8"/>
      <c r="D16" s="2"/>
      <c r="E16" s="2"/>
      <c r="F16" s="2"/>
      <c r="G16" s="9" t="s">
        <v>62</v>
      </c>
      <c r="H16" s="2"/>
      <c r="I16" s="32" t="s">
        <v>62</v>
      </c>
    </row>
    <row r="17" spans="2:9" ht="15" customHeight="1">
      <c r="B17" s="1"/>
      <c r="C17" s="51" t="s">
        <v>58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1"/>
      <c r="D18" s="2"/>
      <c r="E18" s="2"/>
      <c r="F18" s="2"/>
      <c r="G18" s="7">
        <f>SUM(G20:G22)</f>
        <v>1803700057.68</v>
      </c>
      <c r="H18" s="2"/>
      <c r="I18" s="33">
        <f>SUM(I20:I22)</f>
        <v>1929513314.86</v>
      </c>
    </row>
    <row r="19" spans="2:9" ht="5.25" customHeight="1">
      <c r="B19" s="5"/>
      <c r="C19" s="6"/>
      <c r="D19" s="2"/>
      <c r="E19" s="2"/>
      <c r="F19" s="2"/>
      <c r="G19" s="7"/>
      <c r="H19" s="2"/>
      <c r="I19" s="33"/>
    </row>
    <row r="20" spans="2:9" ht="17.25" customHeight="1">
      <c r="B20" s="5"/>
      <c r="C20" s="8" t="s">
        <v>59</v>
      </c>
      <c r="D20" s="2"/>
      <c r="E20" s="2"/>
      <c r="F20" s="2"/>
      <c r="G20" s="9">
        <v>1803700057.68</v>
      </c>
      <c r="H20" s="2"/>
      <c r="I20" s="32">
        <v>1929513314.86</v>
      </c>
    </row>
    <row r="21" spans="2:9" ht="12" customHeight="1">
      <c r="B21" s="5"/>
      <c r="C21" s="8"/>
      <c r="D21" s="2"/>
      <c r="E21" s="2"/>
      <c r="F21" s="2"/>
      <c r="G21" s="9"/>
      <c r="H21" s="2"/>
      <c r="I21" s="32"/>
    </row>
    <row r="22" spans="2:9" ht="17.25" customHeight="1">
      <c r="B22" s="5"/>
      <c r="C22" s="35" t="s">
        <v>60</v>
      </c>
      <c r="D22" s="2"/>
      <c r="E22" s="2"/>
      <c r="F22" s="2"/>
      <c r="G22" s="36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81524333.64</v>
      </c>
      <c r="H24" s="2"/>
      <c r="I24" s="33">
        <f>SUM(I25:I29)</f>
        <v>109857929.41</v>
      </c>
    </row>
    <row r="25" spans="2:9" ht="13.5" customHeight="1">
      <c r="B25" s="5"/>
      <c r="C25" s="8" t="s">
        <v>9</v>
      </c>
      <c r="D25" s="2"/>
      <c r="E25" s="2"/>
      <c r="F25" s="2"/>
      <c r="G25" s="9">
        <v>80479510.81</v>
      </c>
      <c r="H25" s="2"/>
      <c r="I25" s="32">
        <v>105777663.6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32">
        <v>0</v>
      </c>
    </row>
    <row r="27" spans="2:9" ht="18.75" customHeight="1">
      <c r="B27" s="5"/>
      <c r="C27" s="8" t="s">
        <v>49</v>
      </c>
      <c r="D27" s="2"/>
      <c r="E27" s="2"/>
      <c r="F27" s="2"/>
      <c r="G27" s="9">
        <v>0</v>
      </c>
      <c r="H27" s="2"/>
      <c r="I27" s="32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5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1044822.83</v>
      </c>
      <c r="H29" s="2"/>
      <c r="I29" s="25">
        <v>4080265.81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3078490701.69</v>
      </c>
      <c r="H31" s="2"/>
      <c r="I31" s="26">
        <f>I8+I18+I24</f>
        <v>3108929495.22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0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21"/>
    </row>
    <row r="35" spans="2:9" ht="12.75" customHeight="1">
      <c r="B35" s="5"/>
      <c r="C35" s="6" t="s">
        <v>48</v>
      </c>
      <c r="D35" s="2"/>
      <c r="E35" s="2"/>
      <c r="F35" s="2"/>
      <c r="G35" s="7">
        <f>SUM(G36:G38)</f>
        <v>1987075121.22</v>
      </c>
      <c r="H35" s="2"/>
      <c r="I35" s="24">
        <f>SUM(I36:I38)</f>
        <v>2126937700.7</v>
      </c>
    </row>
    <row r="36" spans="2:9" ht="13.5" customHeight="1">
      <c r="B36" s="5"/>
      <c r="C36" s="8" t="s">
        <v>15</v>
      </c>
      <c r="D36" s="2"/>
      <c r="E36" s="2"/>
      <c r="F36" s="2"/>
      <c r="G36" s="9">
        <v>991147029.24</v>
      </c>
      <c r="H36" s="2"/>
      <c r="I36" s="25">
        <v>1026854763.97</v>
      </c>
    </row>
    <row r="37" spans="2:9" ht="13.5" customHeight="1">
      <c r="B37" s="5"/>
      <c r="C37" s="8" t="s">
        <v>16</v>
      </c>
      <c r="D37" s="2"/>
      <c r="E37" s="2"/>
      <c r="F37" s="2"/>
      <c r="G37" s="9">
        <v>246941352.77</v>
      </c>
      <c r="H37" s="2"/>
      <c r="I37" s="25">
        <v>225283273.92</v>
      </c>
    </row>
    <row r="38" spans="2:9" ht="13.5" customHeight="1">
      <c r="B38" s="5"/>
      <c r="C38" s="8" t="s">
        <v>17</v>
      </c>
      <c r="D38" s="2"/>
      <c r="E38" s="2"/>
      <c r="F38" s="2"/>
      <c r="G38" s="9">
        <v>748986739.21</v>
      </c>
      <c r="H38" s="2"/>
      <c r="I38" s="25">
        <v>874799662.81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518654600.53000003</v>
      </c>
      <c r="H40" s="2"/>
      <c r="I40" s="24">
        <f>SUM(I41:I49)</f>
        <v>578289428.72</v>
      </c>
    </row>
    <row r="41" spans="2:9" ht="13.5" customHeight="1">
      <c r="B41" s="5"/>
      <c r="C41" s="8" t="s">
        <v>18</v>
      </c>
      <c r="D41" s="2"/>
      <c r="E41" s="2"/>
      <c r="F41" s="2"/>
      <c r="G41" s="9">
        <v>24851306</v>
      </c>
      <c r="H41" s="2"/>
      <c r="I41" s="25">
        <v>21339555.01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5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102689737.51</v>
      </c>
      <c r="H43" s="2"/>
      <c r="I43" s="25">
        <v>102856125.92</v>
      </c>
    </row>
    <row r="44" spans="2:9" ht="13.5" customHeight="1">
      <c r="B44" s="5"/>
      <c r="C44" s="8" t="s">
        <v>21</v>
      </c>
      <c r="D44" s="2"/>
      <c r="E44" s="2"/>
      <c r="F44" s="2"/>
      <c r="G44" s="9">
        <v>252879578.28</v>
      </c>
      <c r="H44" s="2"/>
      <c r="I44" s="25">
        <v>315928588.68</v>
      </c>
    </row>
    <row r="45" spans="2:9" ht="13.5" customHeight="1">
      <c r="B45" s="5"/>
      <c r="C45" s="8" t="s">
        <v>22</v>
      </c>
      <c r="D45" s="2"/>
      <c r="E45" s="2"/>
      <c r="F45" s="2"/>
      <c r="G45" s="9">
        <v>133219978.74</v>
      </c>
      <c r="H45" s="2"/>
      <c r="I45" s="25">
        <v>132695933.11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5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5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5014000</v>
      </c>
      <c r="H48" s="2"/>
      <c r="I48" s="25">
        <v>5469226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5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4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5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5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5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5320590.38</v>
      </c>
      <c r="H56" s="2"/>
      <c r="I56" s="24">
        <f>SUM(I57:I61)</f>
        <v>12304990.219999999</v>
      </c>
    </row>
    <row r="57" spans="2:9" ht="13.5" customHeight="1">
      <c r="B57" s="5"/>
      <c r="C57" s="8" t="s">
        <v>31</v>
      </c>
      <c r="D57" s="2"/>
      <c r="E57" s="2"/>
      <c r="F57" s="2"/>
      <c r="G57" s="9">
        <v>5217358.92</v>
      </c>
      <c r="H57" s="2"/>
      <c r="I57" s="25">
        <v>11665130.66</v>
      </c>
    </row>
    <row r="58" spans="2:9" ht="13.5" customHeight="1">
      <c r="B58" s="5"/>
      <c r="C58" s="8" t="s">
        <v>32</v>
      </c>
      <c r="D58" s="2"/>
      <c r="E58" s="2"/>
      <c r="F58" s="2"/>
      <c r="G58" s="9">
        <v>1169.45</v>
      </c>
      <c r="H58" s="2"/>
      <c r="I58" s="25">
        <v>1926.36</v>
      </c>
    </row>
    <row r="59" spans="2:9" ht="13.5" customHeight="1">
      <c r="B59" s="5"/>
      <c r="C59" s="8" t="s">
        <v>33</v>
      </c>
      <c r="D59" s="2"/>
      <c r="E59" s="2"/>
      <c r="F59" s="2"/>
      <c r="G59" s="9">
        <v>102062.01</v>
      </c>
      <c r="H59" s="2"/>
      <c r="I59" s="25">
        <v>637933.2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5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7" t="str">
        <f>B2</f>
        <v>MUNICIPIO DE MÉRIDA YUCATÁN
ESTADO DE ACTIVIDADES
DEL 01  DE ENERO AL 30 DE NOVIEMBRE DE 2018</v>
      </c>
      <c r="C62" s="38"/>
      <c r="D62" s="38"/>
      <c r="E62" s="38"/>
      <c r="F62" s="38"/>
      <c r="G62" s="38"/>
      <c r="H62" s="38"/>
      <c r="I62" s="39"/>
    </row>
    <row r="63" spans="2:9" ht="12.75" customHeight="1">
      <c r="B63" s="40"/>
      <c r="C63" s="41"/>
      <c r="D63" s="41"/>
      <c r="E63" s="41"/>
      <c r="F63" s="41"/>
      <c r="G63" s="41"/>
      <c r="H63" s="41"/>
      <c r="I63" s="42"/>
    </row>
    <row r="64" spans="2:9" ht="16.5" customHeight="1">
      <c r="B64" s="43"/>
      <c r="C64" s="44"/>
      <c r="D64" s="44"/>
      <c r="E64" s="44"/>
      <c r="F64" s="44"/>
      <c r="G64" s="44"/>
      <c r="H64" s="44"/>
      <c r="I64" s="45"/>
    </row>
    <row r="65" spans="2:9" ht="14.25" customHeight="1">
      <c r="B65" s="1"/>
      <c r="C65" s="2"/>
      <c r="D65" s="2"/>
      <c r="E65" s="2"/>
      <c r="F65" s="2"/>
      <c r="G65" s="3">
        <v>2018</v>
      </c>
      <c r="H65" s="2"/>
      <c r="I65" s="23" t="s">
        <v>47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65245792.14</v>
      </c>
      <c r="H67" s="2"/>
      <c r="I67" s="24">
        <f>SUM(I68:I73)</f>
        <v>68848315.15</v>
      </c>
    </row>
    <row r="68" spans="2:9" ht="17.25" customHeight="1">
      <c r="B68" s="5"/>
      <c r="C68" s="8" t="s">
        <v>50</v>
      </c>
      <c r="D68" s="2"/>
      <c r="E68" s="2"/>
      <c r="F68" s="2"/>
      <c r="G68" s="9">
        <v>56649894.06</v>
      </c>
      <c r="H68" s="2"/>
      <c r="I68" s="25">
        <v>58633425.02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5">
        <v>0</v>
      </c>
    </row>
    <row r="71" spans="2:9" ht="18" customHeight="1">
      <c r="B71" s="5"/>
      <c r="C71" s="8" t="s">
        <v>61</v>
      </c>
      <c r="D71" s="2"/>
      <c r="E71" s="2"/>
      <c r="F71" s="2"/>
      <c r="G71" s="9">
        <v>0</v>
      </c>
      <c r="H71" s="2"/>
      <c r="I71" s="25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5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8595898.08</v>
      </c>
      <c r="H73" s="2"/>
      <c r="I73" s="25">
        <v>10214890.13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165827521.22</v>
      </c>
      <c r="H75" s="2"/>
      <c r="I75" s="24">
        <f>SUM(I76)</f>
        <v>400207298.69</v>
      </c>
    </row>
    <row r="76" spans="2:9" ht="13.5" customHeight="1">
      <c r="B76" s="5"/>
      <c r="C76" s="8" t="s">
        <v>42</v>
      </c>
      <c r="D76" s="2"/>
      <c r="E76" s="2"/>
      <c r="F76" s="2"/>
      <c r="G76" s="9">
        <v>165827521.22</v>
      </c>
      <c r="H76" s="2"/>
      <c r="I76" s="25">
        <v>400207298.69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2742123625.49</v>
      </c>
      <c r="H78" s="2"/>
      <c r="I78" s="26">
        <f>I35+I40+I51+I56+I67+I75</f>
        <v>3186587733.48</v>
      </c>
    </row>
    <row r="79" spans="2:9" ht="12.75" customHeight="1">
      <c r="B79" s="1"/>
      <c r="C79" s="2"/>
      <c r="D79" s="2"/>
      <c r="E79" s="2"/>
      <c r="F79" s="2"/>
      <c r="G79" s="2"/>
      <c r="H79" s="2"/>
      <c r="I79" s="21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336367076.2000003</v>
      </c>
      <c r="H80" s="2"/>
      <c r="I80" s="26">
        <f>I31-I78</f>
        <v>-77658238.26000023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2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6" t="s">
        <v>45</v>
      </c>
      <c r="C84" s="46"/>
      <c r="D84" s="46"/>
      <c r="E84" s="46"/>
      <c r="F84" s="46"/>
      <c r="G84" s="46"/>
      <c r="H84" s="46"/>
      <c r="I84" s="46"/>
    </row>
    <row r="85" spans="7:9" ht="55.5" customHeight="1">
      <c r="G85" s="49"/>
      <c r="H85" s="49"/>
      <c r="I85" s="49"/>
    </row>
    <row r="86" spans="2:9" ht="12.75" customHeight="1">
      <c r="B86" s="47" t="s">
        <v>55</v>
      </c>
      <c r="C86" s="47"/>
      <c r="G86" s="50" t="s">
        <v>53</v>
      </c>
      <c r="H86" s="50"/>
      <c r="I86" s="50"/>
    </row>
    <row r="87" spans="2:9" ht="18" customHeight="1">
      <c r="B87" s="48" t="s">
        <v>54</v>
      </c>
      <c r="C87" s="48"/>
      <c r="G87" s="48" t="s">
        <v>52</v>
      </c>
      <c r="H87" s="48"/>
      <c r="I87" s="48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2018-12-05T22:43:36Z</cp:lastPrinted>
  <dcterms:created xsi:type="dcterms:W3CDTF">2017-03-06T21:28:53Z</dcterms:created>
  <dcterms:modified xsi:type="dcterms:W3CDTF">2018-12-05T22:43:38Z</dcterms:modified>
  <cp:category/>
  <cp:version/>
  <cp:contentType/>
  <cp:contentStatus/>
</cp:coreProperties>
</file>