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LDF\"/>
    </mc:Choice>
  </mc:AlternateContent>
  <bookViews>
    <workbookView xWindow="-120" yWindow="-120" windowWidth="20730" windowHeight="11160" tabRatio="598"/>
  </bookViews>
  <sheets>
    <sheet name="Clasificación Administrativ" sheetId="1" r:id="rId1"/>
    <sheet name="Funcional " sheetId="3" r:id="rId2"/>
    <sheet name="Objeto del Gasto" sheetId="2" r:id="rId3"/>
  </sheets>
  <definedNames>
    <definedName name="_xlnm.Print_Area" localSheetId="0">'Clasificación Administrativ'!$A$2:$G$28</definedName>
    <definedName name="_xlnm.Print_Area" localSheetId="1">'Funcional '!$A$1:$H$96</definedName>
    <definedName name="_xlnm.Print_Area" localSheetId="2">'Objeto del Gasto'!$A$1:$H$167</definedName>
    <definedName name="_xlnm.Print_Titles" localSheetId="1">'Funcional '!$2:$8</definedName>
    <definedName name="_xlnm.Print_Titles" localSheetId="2">'Objeto del Gasto'!$1:$7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1" i="1"/>
  <c r="G11" i="1" s="1"/>
  <c r="G15" i="1"/>
  <c r="C17" i="1"/>
  <c r="E17" i="1"/>
  <c r="F17" i="1"/>
  <c r="B17" i="1"/>
  <c r="C13" i="1"/>
  <c r="D13" i="1"/>
  <c r="E13" i="1"/>
  <c r="F13" i="1"/>
  <c r="G13" i="1"/>
  <c r="G17" i="1" s="1"/>
  <c r="B13" i="1"/>
  <c r="C9" i="1"/>
  <c r="D9" i="1"/>
  <c r="D17" i="1" s="1"/>
  <c r="E9" i="1"/>
  <c r="F9" i="1"/>
  <c r="B9" i="1"/>
  <c r="K148" i="2" l="1"/>
  <c r="J148" i="2"/>
  <c r="K144" i="2"/>
  <c r="J144" i="2"/>
  <c r="K135" i="2"/>
  <c r="J135" i="2"/>
  <c r="K131" i="2"/>
  <c r="K121" i="2"/>
  <c r="J121" i="2"/>
  <c r="K111" i="2"/>
  <c r="J111" i="2"/>
  <c r="K82" i="2"/>
  <c r="J82" i="2"/>
  <c r="K101" i="2"/>
  <c r="J101" i="2"/>
  <c r="K91" i="2"/>
  <c r="J91" i="2"/>
  <c r="K83" i="2"/>
  <c r="J83" i="2"/>
  <c r="K74" i="2"/>
  <c r="J74" i="2"/>
  <c r="K70" i="2"/>
  <c r="J70" i="2"/>
  <c r="K61" i="2"/>
  <c r="J61" i="2"/>
  <c r="K57" i="2"/>
  <c r="J57" i="2"/>
  <c r="K47" i="2"/>
  <c r="J47" i="2"/>
  <c r="K37" i="2"/>
  <c r="J37" i="2"/>
  <c r="K27" i="2"/>
  <c r="J27" i="2"/>
  <c r="K17" i="2"/>
  <c r="J17" i="2"/>
  <c r="K9" i="2"/>
  <c r="J9" i="2"/>
  <c r="K8" i="2"/>
  <c r="J84" i="3"/>
  <c r="J67" i="3"/>
  <c r="J58" i="3"/>
  <c r="J48" i="3"/>
  <c r="J47" i="3"/>
  <c r="J10" i="3"/>
  <c r="J41" i="3"/>
  <c r="J30" i="3"/>
  <c r="J21" i="3"/>
  <c r="J11" i="3"/>
  <c r="I17" i="1"/>
  <c r="H17" i="1"/>
  <c r="I15" i="1"/>
  <c r="I11" i="1"/>
  <c r="I9" i="1"/>
  <c r="H13" i="1"/>
  <c r="H11" i="1"/>
  <c r="I13" i="1"/>
  <c r="J131" i="2" l="1"/>
  <c r="I67" i="3"/>
  <c r="I58" i="3"/>
  <c r="I48" i="3"/>
  <c r="I41" i="3"/>
  <c r="I78" i="3"/>
  <c r="I21" i="3"/>
  <c r="I30" i="3"/>
  <c r="J8" i="2" l="1"/>
  <c r="I47" i="3"/>
  <c r="I10" i="3"/>
  <c r="J156" i="2" l="1"/>
  <c r="I84" i="3"/>
  <c r="H9" i="1" l="1"/>
</calcChain>
</file>

<file path=xl/sharedStrings.xml><?xml version="1.0" encoding="utf-8"?>
<sst xmlns="http://schemas.openxmlformats.org/spreadsheetml/2006/main" count="278" uniqueCount="143">
  <si>
    <t>MUNICIPIO DE MÉRIDA YUCATÁN</t>
  </si>
  <si>
    <t>Estado Analítico del Ejercicio del Presupuesto de Egresos Detallado - LDF</t>
  </si>
  <si>
    <t>Clasificación Administrativa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</si>
  <si>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</si>
  <si>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</si>
  <si>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</si>
  <si>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</si>
  <si>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</si>
  <si>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</si>
  <si>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</si>
  <si>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</si>
  <si>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</si>
  <si>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</si>
  <si>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</si>
  <si>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</si>
  <si>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</si>
  <si>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</si>
  <si>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</si>
  <si>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</si>
  <si>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</si>
  <si>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</si>
  <si>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</si>
  <si>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>MUNICIPIO DE MERIDA YUCATAN</t>
  </si>
  <si>
    <t xml:space="preserve">Clasificación por Objeto del Gasto (Capítulo y Concepto) </t>
  </si>
  <si>
    <t>Concepto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</si>
  <si>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</si>
  <si>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</si>
  <si>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</si>
  <si>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</si>
  <si>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</si>
  <si>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</si>
  <si>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</si>
  <si>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</si>
  <si>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</si>
  <si>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</si>
  <si>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</si>
  <si>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</si>
  <si>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</si>
  <si>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</si>
  <si>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</si>
  <si>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</si>
  <si>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</si>
  <si>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</si>
  <si>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</si>
  <si>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</si>
  <si>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</si>
  <si>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</si>
  <si>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</si>
  <si>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</si>
  <si>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</si>
  <si>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</si>
  <si>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</si>
  <si>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</si>
  <si>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</si>
  <si>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</si>
  <si>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</si>
  <si>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</si>
  <si>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</si>
  <si>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</si>
  <si>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</si>
  <si>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</si>
  <si>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</si>
  <si>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</si>
  <si>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</si>
  <si>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</si>
  <si>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</si>
  <si>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</si>
  <si>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</si>
  <si>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</si>
  <si>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</si>
  <si>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</si>
  <si>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</si>
  <si>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</si>
  <si>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</si>
  <si>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</si>
  <si>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</si>
  <si>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</si>
  <si>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</si>
  <si>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</si>
  <si>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</si>
  <si>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</si>
  <si>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</si>
  <si>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</si>
  <si>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</si>
  <si>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</si>
  <si>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</si>
  <si>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</si>
  <si>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</si>
  <si>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</si>
  <si>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</si>
  <si>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</si>
  <si>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</si>
  <si>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</si>
  <si>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</si>
  <si>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</si>
  <si>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</si>
  <si>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</si>
  <si>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</si>
  <si>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</si>
  <si>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</si>
  <si>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</si>
  <si>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</si>
  <si>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</si>
  <si>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Clasificación Funcional (Finalidad y Función)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</si>
  <si>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</si>
  <si>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</si>
  <si>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</si>
  <si>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</si>
  <si>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</si>
  <si>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</si>
  <si>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</si>
  <si>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</si>
  <si>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</si>
  <si>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</si>
  <si>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</si>
  <si>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</si>
  <si>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</si>
  <si>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</si>
  <si>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</si>
  <si>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</si>
  <si>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</si>
  <si>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</si>
  <si>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</si>
  <si>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</si>
  <si>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</si>
  <si>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</si>
  <si>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</si>
  <si>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</si>
  <si>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</si>
  <si>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</si>
  <si>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</si>
  <si>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</si>
  <si>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</si>
  <si>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</si>
  <si>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</si>
  <si>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</si>
  <si>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</si>
  <si>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</si>
  <si>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</si>
  <si>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LICDA. LAURA CRISTINA MUÑOZ MOLINA. MTRA</t>
  </si>
  <si>
    <t>Del 1 de Enero al 30 de Septiembre de 2023</t>
  </si>
  <si>
    <t>Del 1 de Enero Al 30 de Septiembre de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</si>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</sst>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80A]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1"/>
      <name val="Calibri"/>
      <family val="2"/>
      <scheme val="minor"/>
    </font>
    <font>
      <b/>
      <sz val="7"/>
      <color rgb="FF000000"/>
      <name val="Arial"/>
      <family val="2"/>
    </font>
    <font>
      <sz val="10"/>
      <color rgb="FFFF0000"/>
      <name val="Century Gothic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indexed="8"/>
      <name val="Exo 2"/>
      <charset val="1"/>
    </font>
    <font>
      <sz val="10"/>
      <color theme="0"/>
      <name val="Exo 2"/>
      <charset val="1"/>
    </font>
    <font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150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164" fontId="3" fillId="0" borderId="0" xfId="1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/>
    <xf numFmtId="43" fontId="2" fillId="0" borderId="0" xfId="0" applyNumberFormat="1" applyFont="1"/>
    <xf numFmtId="0" fontId="6" fillId="0" borderId="0" xfId="2" applyFont="1" applyAlignment="1">
      <alignment vertical="top" readingOrder="1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5" fillId="0" borderId="0" xfId="2">
      <alignment vertical="top"/>
    </xf>
    <xf numFmtId="164" fontId="7" fillId="0" borderId="0" xfId="2" applyNumberFormat="1" applyFont="1">
      <alignment vertical="top"/>
    </xf>
    <xf numFmtId="0" fontId="7" fillId="0" borderId="0" xfId="2" applyFont="1">
      <alignment vertical="top"/>
    </xf>
    <xf numFmtId="0" fontId="4" fillId="0" borderId="0" xfId="0" applyFont="1"/>
    <xf numFmtId="0" fontId="3" fillId="2" borderId="8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0" applyNumberFormat="1" applyFont="1"/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9" fontId="9" fillId="0" borderId="4" xfId="0" applyNumberFormat="1" applyFont="1" applyBorder="1" applyAlignment="1">
      <alignment horizontal="right" vertical="center"/>
    </xf>
    <xf numFmtId="8" fontId="4" fillId="0" borderId="1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9" fontId="4" fillId="0" borderId="13" xfId="0" applyNumberFormat="1" applyFont="1" applyBorder="1" applyAlignment="1">
      <alignment horizontal="right" vertical="center"/>
    </xf>
    <xf numFmtId="39" fontId="10" fillId="0" borderId="8" xfId="0" applyNumberFormat="1" applyFont="1" applyBorder="1" applyAlignment="1">
      <alignment horizontal="right" vertical="center"/>
    </xf>
    <xf numFmtId="39" fontId="4" fillId="0" borderId="8" xfId="0" applyNumberFormat="1" applyFont="1" applyBorder="1" applyAlignment="1">
      <alignment horizontal="right" vertical="center"/>
    </xf>
    <xf numFmtId="0" fontId="11" fillId="0" borderId="0" xfId="0" applyFont="1"/>
    <xf numFmtId="43" fontId="11" fillId="0" borderId="0" xfId="0" applyNumberFormat="1" applyFont="1"/>
    <xf numFmtId="0" fontId="6" fillId="0" borderId="0" xfId="5" applyFont="1" applyAlignment="1">
      <alignment vertical="top" readingOrder="1"/>
    </xf>
    <xf numFmtId="0" fontId="5" fillId="0" borderId="0" xfId="5">
      <alignment vertical="top"/>
    </xf>
    <xf numFmtId="164" fontId="5" fillId="0" borderId="0" xfId="2" applyNumberFormat="1">
      <alignment vertical="top"/>
    </xf>
    <xf numFmtId="0" fontId="7" fillId="0" borderId="0" xfId="5" applyFont="1">
      <alignment vertical="top"/>
    </xf>
    <xf numFmtId="7" fontId="5" fillId="0" borderId="0" xfId="5" applyNumberFormat="1">
      <alignment vertical="top"/>
    </xf>
    <xf numFmtId="7" fontId="7" fillId="0" borderId="0" xfId="5" applyNumberFormat="1" applyFont="1">
      <alignment vertical="top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43" fontId="10" fillId="0" borderId="0" xfId="0" applyNumberFormat="1" applyFont="1"/>
    <xf numFmtId="165" fontId="13" fillId="0" borderId="0" xfId="0" applyNumberFormat="1" applyFont="1" applyAlignment="1">
      <alignment horizontal="right" vertical="top" wrapText="1" readingOrder="1"/>
    </xf>
    <xf numFmtId="0" fontId="11" fillId="0" borderId="0" xfId="0" applyFont="1" applyAlignment="1">
      <alignment wrapText="1"/>
    </xf>
    <xf numFmtId="4" fontId="11" fillId="0" borderId="0" xfId="0" applyNumberFormat="1" applyFont="1"/>
    <xf numFmtId="43" fontId="14" fillId="0" borderId="0" xfId="0" applyNumberFormat="1" applyFont="1"/>
    <xf numFmtId="4" fontId="7" fillId="0" borderId="0" xfId="2" applyNumberFormat="1" applyFont="1">
      <alignment vertical="top"/>
    </xf>
    <xf numFmtId="164" fontId="16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8" fontId="2" fillId="0" borderId="0" xfId="0" applyNumberFormat="1" applyFont="1"/>
    <xf numFmtId="0" fontId="0" fillId="0" borderId="0" xfId="0" applyAlignment="1">
      <alignment vertical="top"/>
    </xf>
    <xf numFmtId="0" fontId="17" fillId="0" borderId="0" xfId="0" applyFont="1" applyAlignment="1">
      <alignment vertical="top" wrapText="1" readingOrder="1"/>
    </xf>
    <xf numFmtId="164" fontId="16" fillId="0" borderId="0" xfId="0" applyNumberFormat="1" applyFont="1" applyAlignment="1">
      <alignment vertical="center"/>
    </xf>
    <xf numFmtId="164" fontId="11" fillId="0" borderId="0" xfId="0" applyNumberFormat="1" applyFont="1"/>
    <xf numFmtId="164" fontId="11" fillId="0" borderId="0" xfId="0" applyNumberFormat="1" applyFont="1" applyAlignment="1">
      <alignment vertical="center"/>
    </xf>
    <xf numFmtId="4" fontId="15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vertical="top"/>
    </xf>
    <xf numFmtId="0" fontId="18" fillId="0" borderId="0" xfId="0" applyFont="1" applyAlignment="1">
      <alignment vertical="top" wrapText="1" readingOrder="1"/>
    </xf>
    <xf numFmtId="0" fontId="19" fillId="0" borderId="0" xfId="2" applyFont="1" applyAlignment="1">
      <alignment vertical="top" readingOrder="1"/>
    </xf>
    <xf numFmtId="0" fontId="20" fillId="0" borderId="0" xfId="2" applyFont="1">
      <alignment vertical="top"/>
    </xf>
    <xf numFmtId="0" fontId="21" fillId="0" borderId="0" xfId="2" applyFont="1">
      <alignment vertical="top"/>
    </xf>
    <xf numFmtId="164" fontId="4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8" fontId="10" fillId="0" borderId="5" xfId="0" applyNumberFormat="1" applyFont="1" applyBorder="1" applyAlignment="1">
      <alignment horizontal="right" vertical="center"/>
    </xf>
    <xf numFmtId="8" fontId="4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16" fillId="0" borderId="4" xfId="1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9" fillId="0" borderId="0" xfId="0" applyFont="1"/>
    <xf numFmtId="8" fontId="9" fillId="0" borderId="14" xfId="0" applyNumberFormat="1" applyFont="1" applyBorder="1" applyAlignment="1">
      <alignment horizontal="right" vertical="center"/>
    </xf>
    <xf numFmtId="164" fontId="6" fillId="0" borderId="0" xfId="5" applyNumberFormat="1" applyFont="1" applyAlignment="1">
      <alignment vertical="top" readingOrder="1"/>
    </xf>
    <xf numFmtId="164" fontId="16" fillId="0" borderId="0" xfId="0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164" fontId="16" fillId="0" borderId="0" xfId="0" applyNumberFormat="1" applyFont="1"/>
    <xf numFmtId="0" fontId="16" fillId="0" borderId="0" xfId="0" applyFont="1"/>
    <xf numFmtId="164" fontId="3" fillId="0" borderId="0" xfId="1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top"/>
    </xf>
    <xf numFmtId="164" fontId="16" fillId="0" borderId="0" xfId="1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left" vertical="top" wrapText="1"/>
    </xf>
    <xf numFmtId="0" fontId="7" fillId="0" borderId="0" xfId="5" applyFont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2" fillId="0" borderId="0" xfId="0" applyNumberFormat="1" applyFont="1" applyFill="1"/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0</xdr:col>
      <xdr:colOff>990600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90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809626</xdr:colOff>
      <xdr:row>4</xdr:row>
      <xdr:rowOff>266700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77D3223-F381-45A1-BA27-37C0119E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0"/>
          <a:ext cx="82867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1</xdr:col>
      <xdr:colOff>714375</xdr:colOff>
      <xdr:row>4</xdr:row>
      <xdr:rowOff>152400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E3B6A077-D165-47F9-9037-C60ADB5A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workbookViewId="0">
      <selection activeCell="E11" sqref="E11"/>
    </sheetView>
  </sheetViews>
  <sheetFormatPr baseColWidth="10" defaultRowHeight="1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style="13" customWidth="1"/>
    <col min="9" max="9" width="16.42578125" style="13" bestFit="1" customWidth="1"/>
    <col min="10" max="10" width="16.85546875" style="13" customWidth="1"/>
    <col min="11" max="13" width="16.42578125" bestFit="1" customWidth="1"/>
    <col min="14" max="14" width="14.7109375" bestFit="1" customWidth="1"/>
  </cols>
  <sheetData>
    <row r="1" spans="1:14" ht="15.75" thickBot="1"/>
    <row r="2" spans="1:14">
      <c r="A2" s="106" t="s">
        <v>0</v>
      </c>
      <c r="B2" s="107"/>
      <c r="C2" s="107"/>
      <c r="D2" s="107"/>
      <c r="E2" s="107"/>
      <c r="F2" s="107"/>
      <c r="G2" s="108"/>
    </row>
    <row r="3" spans="1:14">
      <c r="A3" s="109" t="s">
        <v>1</v>
      </c>
      <c r="B3" s="110"/>
      <c r="C3" s="110"/>
      <c r="D3" s="110"/>
      <c r="E3" s="110"/>
      <c r="F3" s="110"/>
      <c r="G3" s="111"/>
    </row>
    <row r="4" spans="1:14">
      <c r="A4" s="109" t="s">
        <v>2</v>
      </c>
      <c r="B4" s="110"/>
      <c r="C4" s="110"/>
      <c r="D4" s="110"/>
      <c r="E4" s="110"/>
      <c r="F4" s="110"/>
      <c r="G4" s="111"/>
    </row>
    <row r="5" spans="1:14" ht="15" customHeight="1">
      <c r="A5" s="109" t="s">
        <v>140</v>
      </c>
      <c r="B5" s="110"/>
      <c r="C5" s="110"/>
      <c r="D5" s="110"/>
      <c r="E5" s="110"/>
      <c r="F5" s="110"/>
      <c r="G5" s="111"/>
    </row>
    <row r="6" spans="1:14" ht="15.75" thickBot="1">
      <c r="A6" s="112" t="s">
        <v>3</v>
      </c>
      <c r="B6" s="113"/>
      <c r="C6" s="113"/>
      <c r="D6" s="113"/>
      <c r="E6" s="113"/>
      <c r="F6" s="113"/>
      <c r="G6" s="114"/>
    </row>
    <row r="7" spans="1:14" ht="15.75" thickBot="1">
      <c r="A7" s="115" t="s">
        <v>4</v>
      </c>
      <c r="B7" s="117" t="s">
        <v>5</v>
      </c>
      <c r="C7" s="118"/>
      <c r="D7" s="118"/>
      <c r="E7" s="118"/>
      <c r="F7" s="119"/>
      <c r="G7" s="115" t="s">
        <v>6</v>
      </c>
    </row>
    <row r="8" spans="1:14" ht="26.25" thickBot="1">
      <c r="A8" s="1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16"/>
    </row>
    <row r="9" spans="1:14">
      <c r="A9" s="2" t="s">
        <v>12</v>
      </c>
      <c r="B9" s="105">
        <f>SUM(B11)</f>
        <v>4165214654</v>
      </c>
      <c r="C9" s="105">
        <f t="shared" ref="C9:F9" si="0">SUM(C11)</f>
        <v>1465231376</v>
      </c>
      <c r="D9" s="105">
        <f t="shared" si="0"/>
        <v>5630446030</v>
      </c>
      <c r="E9" s="105">
        <f t="shared" si="0"/>
        <v>3356369755.1399999</v>
      </c>
      <c r="F9" s="105">
        <f t="shared" si="0"/>
        <v>3169371447.5700002</v>
      </c>
      <c r="G9" s="105">
        <v>2274076274.8600001</v>
      </c>
      <c r="H9" s="61">
        <f>D9-B9</f>
        <v>1465231376</v>
      </c>
      <c r="I9" s="61">
        <f>+D9-E9</f>
        <v>2274076274.8600001</v>
      </c>
      <c r="J9" s="61"/>
      <c r="K9" s="3"/>
      <c r="L9" s="3"/>
      <c r="M9" s="3"/>
      <c r="N9" s="100"/>
    </row>
    <row r="10" spans="1:14">
      <c r="A10" s="2" t="s">
        <v>13</v>
      </c>
      <c r="B10" s="103"/>
      <c r="C10" s="103"/>
      <c r="D10" s="103"/>
      <c r="E10" s="103"/>
      <c r="F10" s="103"/>
      <c r="G10" s="103"/>
      <c r="H10" s="61"/>
      <c r="I10" s="61"/>
      <c r="J10" s="61"/>
      <c r="K10" s="3"/>
      <c r="L10" s="3"/>
      <c r="M10" s="3"/>
      <c r="N10" s="100"/>
    </row>
    <row r="11" spans="1:14" s="6" customFormat="1" ht="27">
      <c r="A11" s="4" t="s">
        <v>14</v>
      </c>
      <c r="B11" s="5">
        <v>4165214654</v>
      </c>
      <c r="C11" s="5">
        <v>1465231376</v>
      </c>
      <c r="D11" s="5">
        <f>B11+C11</f>
        <v>5630446030</v>
      </c>
      <c r="E11" s="5">
        <v>3356369755.1399999</v>
      </c>
      <c r="F11" s="5">
        <v>3169371447.5700002</v>
      </c>
      <c r="G11" s="5">
        <f>D11-E11</f>
        <v>2274076274.8600001</v>
      </c>
      <c r="H11" s="89">
        <f>+D11-B11</f>
        <v>1465231376</v>
      </c>
      <c r="I11" s="89">
        <f>+D11-E11</f>
        <v>2274076274.8600001</v>
      </c>
      <c r="J11" s="62"/>
    </row>
    <row r="12" spans="1:14">
      <c r="A12" s="4"/>
      <c r="B12" s="5"/>
      <c r="C12" s="5"/>
      <c r="D12" s="5"/>
      <c r="E12" s="5"/>
      <c r="F12" s="5"/>
      <c r="G12" s="5"/>
    </row>
    <row r="13" spans="1:14">
      <c r="A13" s="7" t="s">
        <v>15</v>
      </c>
      <c r="B13" s="103">
        <f>SUM(B15)</f>
        <v>1219140447</v>
      </c>
      <c r="C13" s="103">
        <f t="shared" ref="C13:G13" si="1">SUM(C15)</f>
        <v>208674393</v>
      </c>
      <c r="D13" s="103">
        <f t="shared" si="1"/>
        <v>1427814840</v>
      </c>
      <c r="E13" s="103">
        <f t="shared" si="1"/>
        <v>783178387.44000006</v>
      </c>
      <c r="F13" s="103">
        <f t="shared" si="1"/>
        <v>750158177.82000005</v>
      </c>
      <c r="G13" s="103">
        <f t="shared" si="1"/>
        <v>644636452.55999994</v>
      </c>
      <c r="H13" s="104">
        <f>+D13-B13</f>
        <v>208674393</v>
      </c>
      <c r="I13" s="102">
        <f>+D13-E13</f>
        <v>644636452.55999994</v>
      </c>
      <c r="J13" s="102"/>
      <c r="K13" s="100"/>
      <c r="L13" s="100"/>
      <c r="M13" s="100"/>
    </row>
    <row r="14" spans="1:14">
      <c r="A14" s="7" t="s">
        <v>16</v>
      </c>
      <c r="B14" s="103"/>
      <c r="C14" s="103"/>
      <c r="D14" s="103"/>
      <c r="E14" s="103"/>
      <c r="F14" s="103"/>
      <c r="G14" s="103"/>
      <c r="H14" s="104"/>
      <c r="I14" s="102"/>
      <c r="J14" s="102"/>
      <c r="K14" s="100"/>
      <c r="L14" s="100"/>
      <c r="M14" s="100"/>
    </row>
    <row r="15" spans="1:14" ht="27">
      <c r="A15" s="4" t="s">
        <v>14</v>
      </c>
      <c r="B15" s="8">
        <v>1219140447</v>
      </c>
      <c r="C15" s="5">
        <v>208674393</v>
      </c>
      <c r="D15" s="8">
        <f>B15+C15</f>
        <v>1427814840</v>
      </c>
      <c r="E15" s="8">
        <v>783178387.44000006</v>
      </c>
      <c r="F15" s="8">
        <v>750158177.82000005</v>
      </c>
      <c r="G15" s="8">
        <f>D15-E15</f>
        <v>644636452.55999994</v>
      </c>
      <c r="H15" s="149"/>
      <c r="I15" s="63">
        <f>+D15-E15</f>
        <v>644636452.55999994</v>
      </c>
    </row>
    <row r="16" spans="1:14">
      <c r="A16" s="4"/>
      <c r="B16" s="8"/>
      <c r="C16" s="8"/>
      <c r="D16" s="8"/>
      <c r="E16" s="8"/>
      <c r="F16" s="8"/>
      <c r="G16" s="8"/>
      <c r="H16" s="63"/>
    </row>
    <row r="17" spans="1:18">
      <c r="A17" s="2" t="s">
        <v>17</v>
      </c>
      <c r="B17" s="9">
        <f>B9+B13</f>
        <v>5384355101</v>
      </c>
      <c r="C17" s="9">
        <f t="shared" ref="C17:G17" si="2">C9+C13</f>
        <v>1673905769</v>
      </c>
      <c r="D17" s="9">
        <f t="shared" si="2"/>
        <v>7058260870</v>
      </c>
      <c r="E17" s="9">
        <f t="shared" si="2"/>
        <v>4139548142.5799999</v>
      </c>
      <c r="F17" s="9">
        <f t="shared" si="2"/>
        <v>3919529625.3900003</v>
      </c>
      <c r="G17" s="9">
        <f t="shared" si="2"/>
        <v>2918712727.4200001</v>
      </c>
      <c r="H17" s="90">
        <f>+D17-B17</f>
        <v>1673905769</v>
      </c>
      <c r="I17" s="64">
        <f>+D17-E17</f>
        <v>2918712727.4200001</v>
      </c>
      <c r="J17" s="64"/>
      <c r="K17" s="10"/>
      <c r="L17" s="10"/>
    </row>
    <row r="18" spans="1:18" ht="15.75" thickBot="1">
      <c r="A18" s="11"/>
      <c r="B18" s="12"/>
      <c r="C18" s="12"/>
      <c r="D18" s="12"/>
      <c r="E18" s="12"/>
      <c r="F18" s="12"/>
      <c r="G18" s="12"/>
      <c r="H18" s="90"/>
      <c r="I18" s="102" t="s">
        <v>142</v>
      </c>
    </row>
    <row r="19" spans="1:18" s="13" customFormat="1">
      <c r="B19" s="14"/>
      <c r="C19" s="14"/>
      <c r="D19" s="14"/>
      <c r="E19" s="14"/>
      <c r="F19" s="14"/>
      <c r="G19" s="14"/>
      <c r="I19" s="102"/>
    </row>
    <row r="20" spans="1:18">
      <c r="A20" s="15" t="s">
        <v>18</v>
      </c>
      <c r="B20" s="16"/>
      <c r="C20" s="16"/>
      <c r="D20" s="16"/>
      <c r="E20" s="16"/>
      <c r="F20" s="16"/>
      <c r="G20" s="17"/>
    </row>
    <row r="21" spans="1:18" ht="15" customHeight="1">
      <c r="B21" s="18"/>
      <c r="C21" s="18"/>
      <c r="D21" s="18"/>
      <c r="E21" s="18"/>
      <c r="F21" s="18"/>
      <c r="G21" s="18"/>
      <c r="H21" s="63"/>
      <c r="I21" s="74"/>
      <c r="J21" s="74"/>
      <c r="K21" s="15"/>
      <c r="L21" s="15"/>
      <c r="M21" s="19"/>
      <c r="N21" s="19"/>
      <c r="O21" s="19"/>
      <c r="P21" s="19"/>
      <c r="Q21" s="19"/>
      <c r="R21" s="19"/>
    </row>
    <row r="22" spans="1:18">
      <c r="A22" s="19"/>
      <c r="D22" s="18"/>
      <c r="E22" s="18"/>
      <c r="F22" s="18"/>
      <c r="G22" s="18"/>
      <c r="H22" s="63"/>
      <c r="I22" s="75"/>
      <c r="J22" s="75"/>
      <c r="K22" s="19"/>
      <c r="L22" s="19"/>
      <c r="M22" s="19"/>
      <c r="N22" s="19"/>
      <c r="O22" s="19"/>
      <c r="P22" s="19"/>
      <c r="Q22" s="19"/>
      <c r="R22" s="19"/>
    </row>
    <row r="23" spans="1:18">
      <c r="B23" s="20"/>
      <c r="C23" s="20"/>
      <c r="D23" s="20"/>
      <c r="F23" s="18"/>
      <c r="G23" s="18"/>
      <c r="H23" s="75"/>
    </row>
    <row r="24" spans="1:18">
      <c r="B24" s="20"/>
      <c r="C24" s="20"/>
      <c r="D24" s="20"/>
      <c r="E24" s="18"/>
      <c r="F24" s="20"/>
      <c r="H24" s="75"/>
    </row>
    <row r="25" spans="1:18">
      <c r="D25" s="18"/>
      <c r="E25" s="18"/>
      <c r="F25" s="18"/>
      <c r="G25" s="18"/>
      <c r="H25" s="76"/>
    </row>
    <row r="26" spans="1:18">
      <c r="G26" s="20"/>
      <c r="H26" s="76"/>
    </row>
    <row r="27" spans="1:18">
      <c r="A27" s="101" t="s">
        <v>19</v>
      </c>
      <c r="B27" s="101"/>
      <c r="E27" s="101" t="s">
        <v>139</v>
      </c>
      <c r="F27" s="101"/>
      <c r="G27" s="101"/>
    </row>
    <row r="28" spans="1:18">
      <c r="A28" s="101" t="s">
        <v>20</v>
      </c>
      <c r="B28" s="101"/>
      <c r="E28" s="101" t="s">
        <v>21</v>
      </c>
      <c r="F28" s="101"/>
      <c r="G28" s="101"/>
    </row>
  </sheetData>
  <mergeCells count="32"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  <mergeCell ref="A28:B28"/>
    <mergeCell ref="E28:G28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K13:K14"/>
    <mergeCell ref="L13:L14"/>
    <mergeCell ref="M13:M14"/>
    <mergeCell ref="A27:B27"/>
    <mergeCell ref="E27:G27"/>
    <mergeCell ref="I18:I19"/>
  </mergeCells>
  <pageMargins left="1.1811023622047245" right="0" top="1.1811023622047245" bottom="0" header="0" footer="0"/>
  <pageSetup scale="85" orientation="landscape" useFirstPageNumber="1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showGridLines="0" topLeftCell="A70" zoomScaleNormal="100" workbookViewId="0">
      <selection activeCell="G84" sqref="G84"/>
    </sheetView>
  </sheetViews>
  <sheetFormatPr baseColWidth="10" defaultRowHeight="15"/>
  <cols>
    <col min="1" max="1" width="2.7109375" style="22" customWidth="1"/>
    <col min="2" max="2" width="40.28515625" style="43" customWidth="1"/>
    <col min="3" max="3" width="16.42578125" style="22" bestFit="1" customWidth="1"/>
    <col min="4" max="4" width="19.7109375" style="22" customWidth="1"/>
    <col min="5" max="7" width="16.7109375" style="22" bestFit="1" customWidth="1"/>
    <col min="8" max="8" width="16.42578125" style="22" bestFit="1" customWidth="1"/>
    <col min="9" max="9" width="15.28515625" style="13" bestFit="1" customWidth="1"/>
    <col min="10" max="10" width="16.42578125" style="13" bestFit="1" customWidth="1"/>
  </cols>
  <sheetData>
    <row r="1" spans="1:14" ht="15.75" thickBot="1"/>
    <row r="2" spans="1:14" ht="17.25" customHeight="1">
      <c r="A2" s="124" t="s">
        <v>0</v>
      </c>
      <c r="B2" s="125"/>
      <c r="C2" s="125"/>
      <c r="D2" s="125"/>
      <c r="E2" s="125"/>
      <c r="F2" s="125"/>
      <c r="G2" s="125"/>
      <c r="H2" s="126"/>
    </row>
    <row r="3" spans="1:14" ht="17.25" customHeight="1">
      <c r="A3" s="127" t="s">
        <v>1</v>
      </c>
      <c r="B3" s="128"/>
      <c r="C3" s="128"/>
      <c r="D3" s="128"/>
      <c r="E3" s="128"/>
      <c r="F3" s="128"/>
      <c r="G3" s="128"/>
      <c r="H3" s="129"/>
    </row>
    <row r="4" spans="1:14" ht="17.25" customHeight="1">
      <c r="A4" s="127" t="s">
        <v>103</v>
      </c>
      <c r="B4" s="128"/>
      <c r="C4" s="128"/>
      <c r="D4" s="128"/>
      <c r="E4" s="128"/>
      <c r="F4" s="128"/>
      <c r="G4" s="128"/>
      <c r="H4" s="129"/>
    </row>
    <row r="5" spans="1:14" ht="24.75" customHeight="1" thickBot="1">
      <c r="A5" s="130" t="s">
        <v>141</v>
      </c>
      <c r="B5" s="131"/>
      <c r="C5" s="131"/>
      <c r="D5" s="131"/>
      <c r="E5" s="131"/>
      <c r="F5" s="131"/>
      <c r="G5" s="131"/>
      <c r="H5" s="132"/>
    </row>
    <row r="6" spans="1:14" ht="15.75" thickBot="1">
      <c r="A6" s="130" t="s">
        <v>3</v>
      </c>
      <c r="B6" s="131"/>
      <c r="C6" s="131"/>
      <c r="D6" s="131"/>
      <c r="E6" s="131"/>
      <c r="F6" s="131"/>
      <c r="G6" s="131"/>
      <c r="H6" s="132"/>
    </row>
    <row r="7" spans="1:14" ht="15.75" thickBot="1">
      <c r="A7" s="124" t="s">
        <v>4</v>
      </c>
      <c r="B7" s="133"/>
      <c r="C7" s="117" t="s">
        <v>5</v>
      </c>
      <c r="D7" s="118"/>
      <c r="E7" s="118"/>
      <c r="F7" s="118"/>
      <c r="G7" s="119"/>
      <c r="H7" s="115" t="s">
        <v>6</v>
      </c>
    </row>
    <row r="8" spans="1:14" ht="26.25" thickBot="1">
      <c r="A8" s="130"/>
      <c r="B8" s="134"/>
      <c r="C8" s="1" t="s">
        <v>104</v>
      </c>
      <c r="D8" s="1" t="s">
        <v>25</v>
      </c>
      <c r="E8" s="1" t="s">
        <v>26</v>
      </c>
      <c r="F8" s="1" t="s">
        <v>10</v>
      </c>
      <c r="G8" s="1" t="s">
        <v>11</v>
      </c>
      <c r="H8" s="116"/>
    </row>
    <row r="9" spans="1:14">
      <c r="A9" s="135"/>
      <c r="B9" s="136"/>
      <c r="C9" s="44"/>
      <c r="D9" s="44"/>
      <c r="E9" s="44"/>
      <c r="F9" s="44"/>
      <c r="G9" s="44"/>
      <c r="H9" s="44"/>
    </row>
    <row r="10" spans="1:14" ht="13.5" customHeight="1">
      <c r="A10" s="122" t="s">
        <v>105</v>
      </c>
      <c r="B10" s="137"/>
      <c r="C10" s="78">
        <v>4165214654</v>
      </c>
      <c r="D10" s="78">
        <v>1465231376</v>
      </c>
      <c r="E10" s="78">
        <v>5630446030</v>
      </c>
      <c r="F10" s="78">
        <v>3356369755.1399999</v>
      </c>
      <c r="G10" s="78">
        <v>3169371447.5700002</v>
      </c>
      <c r="H10" s="78">
        <v>2274076274.8600001</v>
      </c>
      <c r="I10" s="70">
        <f>E10-C10</f>
        <v>1465231376</v>
      </c>
      <c r="J10" s="63">
        <f>+E10-F10</f>
        <v>2274076274.8600001</v>
      </c>
    </row>
    <row r="11" spans="1:14" ht="24" customHeight="1">
      <c r="A11" s="120" t="s">
        <v>106</v>
      </c>
      <c r="B11" s="121"/>
      <c r="C11" s="79">
        <v>1736735209</v>
      </c>
      <c r="D11" s="79">
        <v>530268422</v>
      </c>
      <c r="E11" s="79">
        <v>2267003631</v>
      </c>
      <c r="F11" s="79">
        <v>1131713352.6300001</v>
      </c>
      <c r="G11" s="79">
        <v>1071018221.55</v>
      </c>
      <c r="H11" s="79">
        <v>1135290278.3699999</v>
      </c>
      <c r="I11" s="70"/>
      <c r="J11" s="63">
        <f>+E11-F11</f>
        <v>1135290278.3699999</v>
      </c>
    </row>
    <row r="12" spans="1:14">
      <c r="A12" s="45"/>
      <c r="B12" s="46" t="s">
        <v>107</v>
      </c>
      <c r="C12" s="77">
        <v>55872389</v>
      </c>
      <c r="D12" s="77">
        <v>576649</v>
      </c>
      <c r="E12" s="80">
        <v>56449038</v>
      </c>
      <c r="F12" s="77">
        <v>41566650.530000001</v>
      </c>
      <c r="G12" s="77">
        <v>38067491.439999998</v>
      </c>
      <c r="H12" s="77">
        <v>14882387.470000001</v>
      </c>
      <c r="J12" s="139"/>
      <c r="K12" s="139"/>
      <c r="L12" s="139"/>
      <c r="M12" s="139"/>
      <c r="N12" s="139"/>
    </row>
    <row r="13" spans="1:14">
      <c r="A13" s="45"/>
      <c r="B13" s="46" t="s">
        <v>108</v>
      </c>
      <c r="C13" s="77">
        <v>7568342</v>
      </c>
      <c r="D13" s="77">
        <v>-262170</v>
      </c>
      <c r="E13" s="80">
        <v>7306172</v>
      </c>
      <c r="F13" s="77">
        <v>5306744.0199999996</v>
      </c>
      <c r="G13" s="77">
        <v>4867433.21</v>
      </c>
      <c r="H13" s="77">
        <v>1999427.98</v>
      </c>
      <c r="J13" s="72"/>
      <c r="K13" s="65"/>
      <c r="L13" s="65"/>
      <c r="M13" s="65"/>
      <c r="N13" s="65"/>
    </row>
    <row r="14" spans="1:14" ht="27">
      <c r="A14" s="45"/>
      <c r="B14" s="46" t="s">
        <v>109</v>
      </c>
      <c r="C14" s="77">
        <v>74499397</v>
      </c>
      <c r="D14" s="77">
        <v>10080077</v>
      </c>
      <c r="E14" s="80">
        <v>84579474</v>
      </c>
      <c r="F14" s="77">
        <v>59604710.609999999</v>
      </c>
      <c r="G14" s="77">
        <v>55228773.789999999</v>
      </c>
      <c r="H14" s="77">
        <v>24974763.390000001</v>
      </c>
      <c r="J14" s="139"/>
      <c r="K14" s="139"/>
      <c r="L14" s="139"/>
      <c r="M14" s="139"/>
      <c r="N14" s="139"/>
    </row>
    <row r="15" spans="1:14">
      <c r="A15" s="45"/>
      <c r="B15" s="46" t="s">
        <v>110</v>
      </c>
      <c r="C15" s="77">
        <v>0</v>
      </c>
      <c r="D15" s="77">
        <v>0</v>
      </c>
      <c r="E15" s="80">
        <v>0</v>
      </c>
      <c r="F15" s="77">
        <v>0</v>
      </c>
      <c r="G15" s="77">
        <v>0</v>
      </c>
      <c r="H15" s="77">
        <v>0</v>
      </c>
      <c r="J15" s="73"/>
      <c r="K15" s="65"/>
      <c r="L15" s="65"/>
      <c r="M15" s="65"/>
      <c r="N15" s="65"/>
    </row>
    <row r="16" spans="1:14" ht="15" customHeight="1">
      <c r="A16" s="45"/>
      <c r="B16" s="46" t="s">
        <v>111</v>
      </c>
      <c r="C16" s="77">
        <v>415175882</v>
      </c>
      <c r="D16" s="77">
        <v>192458836</v>
      </c>
      <c r="E16" s="80">
        <v>607634718</v>
      </c>
      <c r="F16" s="77">
        <v>106495647.14</v>
      </c>
      <c r="G16" s="77">
        <v>102758298.02</v>
      </c>
      <c r="H16" s="77">
        <v>501139070.86000001</v>
      </c>
      <c r="K16" s="66"/>
      <c r="L16" s="66"/>
      <c r="M16" s="66"/>
      <c r="N16" s="66"/>
    </row>
    <row r="17" spans="1:14">
      <c r="A17" s="45"/>
      <c r="B17" s="46" t="s">
        <v>112</v>
      </c>
      <c r="C17" s="77">
        <v>0</v>
      </c>
      <c r="D17" s="77">
        <v>0</v>
      </c>
      <c r="E17" s="80">
        <v>0</v>
      </c>
      <c r="F17" s="77">
        <v>0</v>
      </c>
      <c r="G17" s="77">
        <v>0</v>
      </c>
      <c r="H17" s="77">
        <v>0</v>
      </c>
      <c r="J17" s="73"/>
      <c r="K17" s="66"/>
      <c r="L17" s="66"/>
      <c r="M17" s="66"/>
      <c r="N17" s="66"/>
    </row>
    <row r="18" spans="1:14" ht="27">
      <c r="A18" s="45"/>
      <c r="B18" s="46" t="s">
        <v>113</v>
      </c>
      <c r="C18" s="77">
        <v>49653972</v>
      </c>
      <c r="D18" s="77">
        <v>26164154</v>
      </c>
      <c r="E18" s="80">
        <v>75818126</v>
      </c>
      <c r="F18" s="77">
        <v>51398200.369999997</v>
      </c>
      <c r="G18" s="77">
        <v>48742901.969999999</v>
      </c>
      <c r="H18" s="77">
        <v>24419925.629999999</v>
      </c>
      <c r="J18" s="72"/>
      <c r="K18" s="65"/>
      <c r="L18" s="65"/>
      <c r="M18" s="65"/>
      <c r="N18" s="65"/>
    </row>
    <row r="19" spans="1:14">
      <c r="A19" s="45"/>
      <c r="B19" s="46" t="s">
        <v>114</v>
      </c>
      <c r="C19" s="77">
        <v>1133965227</v>
      </c>
      <c r="D19" s="77">
        <v>301250876</v>
      </c>
      <c r="E19" s="80">
        <v>1435216103</v>
      </c>
      <c r="F19" s="77">
        <v>867341399.96000004</v>
      </c>
      <c r="G19" s="77">
        <v>821353323.12</v>
      </c>
      <c r="H19" s="77">
        <v>567874703.03999996</v>
      </c>
      <c r="J19" s="138"/>
      <c r="K19" s="138"/>
      <c r="L19" s="138"/>
      <c r="M19" s="138"/>
      <c r="N19" s="138"/>
    </row>
    <row r="20" spans="1:14">
      <c r="A20" s="48"/>
      <c r="B20" s="49"/>
      <c r="C20" s="77"/>
      <c r="D20" s="77"/>
      <c r="E20" s="77"/>
      <c r="F20" s="77"/>
      <c r="G20" s="77"/>
      <c r="H20" s="77"/>
      <c r="J20" s="138"/>
      <c r="K20" s="138"/>
      <c r="L20" s="138"/>
      <c r="M20" s="138"/>
      <c r="N20" s="138"/>
    </row>
    <row r="21" spans="1:14" ht="31.5" customHeight="1">
      <c r="A21" s="122" t="s">
        <v>115</v>
      </c>
      <c r="B21" s="123"/>
      <c r="C21" s="79">
        <v>2163954238</v>
      </c>
      <c r="D21" s="79">
        <v>748967449</v>
      </c>
      <c r="E21" s="79">
        <v>2912921687</v>
      </c>
      <c r="F21" s="79">
        <v>1904977203.0999999</v>
      </c>
      <c r="G21" s="79">
        <v>1814514878.3499999</v>
      </c>
      <c r="H21" s="79">
        <v>1007944483.9</v>
      </c>
      <c r="I21" s="91">
        <f>E21-C21</f>
        <v>748967449</v>
      </c>
      <c r="J21" s="92">
        <f>+E21-F21</f>
        <v>1007944483.9000001</v>
      </c>
      <c r="K21" s="65"/>
      <c r="L21" s="65"/>
      <c r="M21" s="65"/>
      <c r="N21" s="65"/>
    </row>
    <row r="22" spans="1:14">
      <c r="A22" s="45"/>
      <c r="B22" s="46" t="s">
        <v>116</v>
      </c>
      <c r="C22" s="77">
        <v>195911338</v>
      </c>
      <c r="D22" s="77">
        <v>176039368</v>
      </c>
      <c r="E22" s="77">
        <v>371950706</v>
      </c>
      <c r="F22" s="77">
        <v>282327416.99000001</v>
      </c>
      <c r="G22" s="77">
        <v>268648624.13999999</v>
      </c>
      <c r="H22" s="77">
        <v>89623289.010000005</v>
      </c>
      <c r="J22" s="138"/>
      <c r="K22" s="138"/>
      <c r="L22" s="138"/>
      <c r="M22" s="138"/>
      <c r="N22" s="138"/>
    </row>
    <row r="23" spans="1:14">
      <c r="A23" s="45"/>
      <c r="B23" s="46" t="s">
        <v>117</v>
      </c>
      <c r="C23" s="77">
        <v>1404593555</v>
      </c>
      <c r="D23" s="77">
        <v>195693234</v>
      </c>
      <c r="E23" s="77">
        <v>1600286789</v>
      </c>
      <c r="F23" s="77">
        <v>994127446.30999994</v>
      </c>
      <c r="G23" s="77">
        <v>958139689.03999996</v>
      </c>
      <c r="H23" s="77">
        <v>606159342.69000006</v>
      </c>
      <c r="J23" s="138"/>
      <c r="K23" s="138"/>
      <c r="L23" s="138"/>
      <c r="M23" s="138"/>
      <c r="N23" s="138"/>
    </row>
    <row r="24" spans="1:14">
      <c r="A24" s="45"/>
      <c r="B24" s="46" t="s">
        <v>118</v>
      </c>
      <c r="C24" s="77">
        <v>76006841</v>
      </c>
      <c r="D24" s="77">
        <v>68410198</v>
      </c>
      <c r="E24" s="77">
        <v>144417039</v>
      </c>
      <c r="F24" s="77">
        <v>87693351.75</v>
      </c>
      <c r="G24" s="77">
        <v>85229255.230000004</v>
      </c>
      <c r="H24" s="77">
        <v>56723687.25</v>
      </c>
      <c r="J24" s="138"/>
      <c r="K24" s="138"/>
      <c r="L24" s="138"/>
      <c r="M24" s="138"/>
      <c r="N24" s="138"/>
    </row>
    <row r="25" spans="1:14" ht="27">
      <c r="A25" s="45"/>
      <c r="B25" s="46" t="s">
        <v>119</v>
      </c>
      <c r="C25" s="77">
        <v>177098799</v>
      </c>
      <c r="D25" s="77">
        <v>150579774</v>
      </c>
      <c r="E25" s="77">
        <v>327678573</v>
      </c>
      <c r="F25" s="77">
        <v>210449293.5</v>
      </c>
      <c r="G25" s="77">
        <v>190892731.49000001</v>
      </c>
      <c r="H25" s="77">
        <v>117229279.5</v>
      </c>
      <c r="J25" s="72"/>
      <c r="K25" s="65"/>
      <c r="L25" s="65"/>
      <c r="M25" s="65"/>
      <c r="N25" s="65"/>
    </row>
    <row r="26" spans="1:14">
      <c r="A26" s="45"/>
      <c r="B26" s="46" t="s">
        <v>120</v>
      </c>
      <c r="C26" s="77">
        <v>18524190</v>
      </c>
      <c r="D26" s="77">
        <v>12469792</v>
      </c>
      <c r="E26" s="77">
        <v>30993982</v>
      </c>
      <c r="F26" s="77">
        <v>18229412.199999999</v>
      </c>
      <c r="G26" s="77">
        <v>17637305.050000001</v>
      </c>
      <c r="H26" s="77">
        <v>12764569.800000001</v>
      </c>
      <c r="J26" s="138"/>
      <c r="K26" s="138"/>
      <c r="L26" s="138"/>
      <c r="M26" s="138"/>
      <c r="N26" s="138"/>
    </row>
    <row r="27" spans="1:14">
      <c r="A27" s="45"/>
      <c r="B27" s="46" t="s">
        <v>121</v>
      </c>
      <c r="C27" s="77">
        <v>70018983</v>
      </c>
      <c r="D27" s="77">
        <v>12938252</v>
      </c>
      <c r="E27" s="77">
        <v>82957235</v>
      </c>
      <c r="F27" s="77">
        <v>58627849.859999999</v>
      </c>
      <c r="G27" s="77">
        <v>54332220.460000001</v>
      </c>
      <c r="H27" s="77">
        <v>24329385.140000001</v>
      </c>
      <c r="J27" s="138"/>
      <c r="K27" s="138"/>
      <c r="L27" s="138"/>
      <c r="M27" s="138"/>
      <c r="N27" s="138"/>
    </row>
    <row r="28" spans="1:14">
      <c r="A28" s="45"/>
      <c r="B28" s="46" t="s">
        <v>122</v>
      </c>
      <c r="C28" s="77">
        <v>221800532</v>
      </c>
      <c r="D28" s="77">
        <v>132836831</v>
      </c>
      <c r="E28" s="77">
        <v>354637363</v>
      </c>
      <c r="F28" s="77">
        <v>253522432.49000001</v>
      </c>
      <c r="G28" s="77">
        <v>239635052.94</v>
      </c>
      <c r="H28" s="77">
        <v>101114930.51000001</v>
      </c>
    </row>
    <row r="29" spans="1:14">
      <c r="A29" s="48"/>
      <c r="B29" s="49"/>
      <c r="C29" s="77"/>
      <c r="D29" s="77"/>
      <c r="E29" s="77"/>
      <c r="F29" s="77"/>
      <c r="G29" s="77"/>
      <c r="H29" s="77"/>
    </row>
    <row r="30" spans="1:14" ht="33" customHeight="1">
      <c r="A30" s="122" t="s">
        <v>123</v>
      </c>
      <c r="B30" s="123"/>
      <c r="C30" s="79">
        <v>205854988</v>
      </c>
      <c r="D30" s="79">
        <v>122919241</v>
      </c>
      <c r="E30" s="79">
        <v>328774229</v>
      </c>
      <c r="F30" s="79">
        <v>221588674.68000001</v>
      </c>
      <c r="G30" s="79">
        <v>185747822.94</v>
      </c>
      <c r="H30" s="79">
        <v>107185554.31999999</v>
      </c>
      <c r="I30" s="91">
        <f>E30-C30</f>
        <v>122919241</v>
      </c>
      <c r="J30" s="92">
        <f>+E30-F30</f>
        <v>107185554.31999999</v>
      </c>
    </row>
    <row r="31" spans="1:14" ht="27">
      <c r="A31" s="45"/>
      <c r="B31" s="46" t="s">
        <v>124</v>
      </c>
      <c r="C31" s="77">
        <v>22824779</v>
      </c>
      <c r="D31" s="77">
        <v>9802422</v>
      </c>
      <c r="E31" s="77">
        <v>32627201</v>
      </c>
      <c r="F31" s="77">
        <v>23669948.440000001</v>
      </c>
      <c r="G31" s="77">
        <v>21738179.609999999</v>
      </c>
      <c r="H31" s="77">
        <v>8957252.5600000005</v>
      </c>
    </row>
    <row r="32" spans="1:14" ht="27">
      <c r="A32" s="45"/>
      <c r="B32" s="46" t="s">
        <v>125</v>
      </c>
      <c r="C32" s="77">
        <v>4485151</v>
      </c>
      <c r="D32" s="77">
        <v>-499759</v>
      </c>
      <c r="E32" s="77">
        <v>3985392</v>
      </c>
      <c r="F32" s="77">
        <v>2903091.37</v>
      </c>
      <c r="G32" s="77">
        <v>2593360.4900000002</v>
      </c>
      <c r="H32" s="77">
        <v>1082300.6299999999</v>
      </c>
    </row>
    <row r="33" spans="1:10">
      <c r="A33" s="45"/>
      <c r="B33" s="46" t="s">
        <v>126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</row>
    <row r="34" spans="1:10">
      <c r="A34" s="45"/>
      <c r="B34" s="46" t="s">
        <v>127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10">
      <c r="A35" s="45"/>
      <c r="B35" s="46" t="s">
        <v>128</v>
      </c>
      <c r="C35" s="77">
        <v>14177930</v>
      </c>
      <c r="D35" s="77">
        <v>26023120</v>
      </c>
      <c r="E35" s="77">
        <v>40201050</v>
      </c>
      <c r="F35" s="77">
        <v>13332382.880000001</v>
      </c>
      <c r="G35" s="77">
        <v>13332382.880000001</v>
      </c>
      <c r="H35" s="77">
        <v>26868667.120000001</v>
      </c>
    </row>
    <row r="36" spans="1:10">
      <c r="A36" s="45"/>
      <c r="B36" s="46" t="s">
        <v>129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10">
      <c r="A37" s="45"/>
      <c r="B37" s="46" t="s">
        <v>130</v>
      </c>
      <c r="C37" s="77">
        <v>31194510</v>
      </c>
      <c r="D37" s="77">
        <v>56315620</v>
      </c>
      <c r="E37" s="77">
        <v>87510130</v>
      </c>
      <c r="F37" s="77">
        <v>73172984.329999998</v>
      </c>
      <c r="G37" s="77">
        <v>67123220.810000002</v>
      </c>
      <c r="H37" s="77">
        <v>14337145.67</v>
      </c>
    </row>
    <row r="38" spans="1:10">
      <c r="A38" s="45"/>
      <c r="B38" s="46" t="s">
        <v>131</v>
      </c>
      <c r="C38" s="77">
        <v>133172618</v>
      </c>
      <c r="D38" s="77">
        <v>31277838</v>
      </c>
      <c r="E38" s="77">
        <v>164450456</v>
      </c>
      <c r="F38" s="77">
        <v>108510267.66</v>
      </c>
      <c r="G38" s="77">
        <v>80960679.150000006</v>
      </c>
      <c r="H38" s="77">
        <v>55940188.340000004</v>
      </c>
    </row>
    <row r="39" spans="1:10" ht="27">
      <c r="A39" s="45"/>
      <c r="B39" s="46" t="s">
        <v>132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</row>
    <row r="40" spans="1:10">
      <c r="A40" s="48"/>
      <c r="B40" s="49"/>
      <c r="C40" s="77"/>
      <c r="D40" s="79"/>
      <c r="E40" s="77"/>
      <c r="F40" s="77"/>
      <c r="G40" s="77"/>
      <c r="H40" s="77"/>
    </row>
    <row r="41" spans="1:10" ht="30" customHeight="1">
      <c r="A41" s="122" t="s">
        <v>133</v>
      </c>
      <c r="B41" s="123"/>
      <c r="C41" s="79">
        <v>58670219</v>
      </c>
      <c r="D41" s="79">
        <v>63076264</v>
      </c>
      <c r="E41" s="79">
        <v>121746483</v>
      </c>
      <c r="F41" s="79">
        <v>98090524.730000004</v>
      </c>
      <c r="G41" s="79">
        <v>98090524.730000004</v>
      </c>
      <c r="H41" s="79">
        <v>23655958.27</v>
      </c>
      <c r="I41" s="91">
        <f>E41-C41</f>
        <v>63076264</v>
      </c>
      <c r="J41" s="89">
        <f>+E41-F41</f>
        <v>23655958.269999996</v>
      </c>
    </row>
    <row r="42" spans="1:10" ht="27">
      <c r="A42" s="45"/>
      <c r="B42" s="46" t="s">
        <v>134</v>
      </c>
      <c r="C42" s="77">
        <v>58670219</v>
      </c>
      <c r="D42" s="77">
        <v>3994387</v>
      </c>
      <c r="E42" s="77">
        <v>62664606</v>
      </c>
      <c r="F42" s="77">
        <v>41748590.579999998</v>
      </c>
      <c r="G42" s="77">
        <v>41748590.579999998</v>
      </c>
      <c r="H42" s="77">
        <v>20916015.420000002</v>
      </c>
    </row>
    <row r="43" spans="1:10" ht="40.5">
      <c r="A43" s="45"/>
      <c r="B43" s="46" t="s">
        <v>135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</row>
    <row r="44" spans="1:10">
      <c r="A44" s="45"/>
      <c r="B44" s="46" t="s">
        <v>136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</row>
    <row r="45" spans="1:10" ht="27">
      <c r="A45" s="45"/>
      <c r="B45" s="46" t="s">
        <v>137</v>
      </c>
      <c r="C45" s="77">
        <v>0</v>
      </c>
      <c r="D45" s="77">
        <v>59081877</v>
      </c>
      <c r="E45" s="77">
        <v>59081877</v>
      </c>
      <c r="F45" s="77">
        <v>56341934.149999999</v>
      </c>
      <c r="G45" s="77">
        <v>56341934.149999999</v>
      </c>
      <c r="H45" s="77">
        <v>2739942.85</v>
      </c>
    </row>
    <row r="46" spans="1:10">
      <c r="A46" s="48"/>
      <c r="B46" s="49"/>
      <c r="C46" s="47"/>
      <c r="D46" s="47"/>
      <c r="E46" s="47"/>
      <c r="F46" s="47"/>
      <c r="G46" s="47"/>
      <c r="H46" s="47"/>
    </row>
    <row r="47" spans="1:10">
      <c r="A47" s="120" t="s">
        <v>138</v>
      </c>
      <c r="B47" s="121"/>
      <c r="C47" s="79">
        <v>1219140447</v>
      </c>
      <c r="D47" s="79">
        <v>208674393</v>
      </c>
      <c r="E47" s="79">
        <v>1427814840</v>
      </c>
      <c r="F47" s="79">
        <v>783178387.44000006</v>
      </c>
      <c r="G47" s="79">
        <v>750158177.82000005</v>
      </c>
      <c r="H47" s="79">
        <v>644636452.55999994</v>
      </c>
      <c r="I47" s="70">
        <f>E47-C47</f>
        <v>208674393</v>
      </c>
      <c r="J47" s="71">
        <f>+E47-F47</f>
        <v>644636452.55999994</v>
      </c>
    </row>
    <row r="48" spans="1:10">
      <c r="A48" s="120" t="s">
        <v>106</v>
      </c>
      <c r="B48" s="121"/>
      <c r="C48" s="79">
        <v>172047196</v>
      </c>
      <c r="D48" s="79">
        <v>-8053015</v>
      </c>
      <c r="E48" s="79">
        <v>163994181</v>
      </c>
      <c r="F48" s="79">
        <v>86348448.219999999</v>
      </c>
      <c r="G48" s="79">
        <v>79994930.349999994</v>
      </c>
      <c r="H48" s="79">
        <v>77645732.780000001</v>
      </c>
      <c r="I48" s="70">
        <f>E48-C48</f>
        <v>-8053015</v>
      </c>
      <c r="J48" s="71">
        <f>+E48-F48</f>
        <v>77645732.780000001</v>
      </c>
    </row>
    <row r="49" spans="1:10">
      <c r="A49" s="45"/>
      <c r="B49" s="46" t="s">
        <v>107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</row>
    <row r="50" spans="1:10">
      <c r="A50" s="45"/>
      <c r="B50" s="46" t="s">
        <v>108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</row>
    <row r="51" spans="1:10" ht="27">
      <c r="A51" s="45"/>
      <c r="B51" s="46" t="s">
        <v>109</v>
      </c>
      <c r="C51" s="77">
        <v>0</v>
      </c>
      <c r="D51" s="77">
        <v>79833</v>
      </c>
      <c r="E51" s="77">
        <v>79833</v>
      </c>
      <c r="F51" s="77">
        <v>0</v>
      </c>
      <c r="G51" s="77">
        <v>0</v>
      </c>
      <c r="H51" s="77">
        <v>79833</v>
      </c>
    </row>
    <row r="52" spans="1:10">
      <c r="A52" s="45"/>
      <c r="B52" s="46" t="s">
        <v>110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</row>
    <row r="53" spans="1:10">
      <c r="A53" s="45"/>
      <c r="B53" s="46" t="s">
        <v>111</v>
      </c>
      <c r="C53" s="77">
        <v>0</v>
      </c>
      <c r="D53" s="77">
        <v>24014526</v>
      </c>
      <c r="E53" s="77">
        <v>24014526</v>
      </c>
      <c r="F53" s="77">
        <v>0</v>
      </c>
      <c r="G53" s="77">
        <v>0</v>
      </c>
      <c r="H53" s="77">
        <v>24014526</v>
      </c>
    </row>
    <row r="54" spans="1:10">
      <c r="A54" s="45"/>
      <c r="B54" s="46" t="s">
        <v>112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</row>
    <row r="55" spans="1:10" ht="27">
      <c r="A55" s="45"/>
      <c r="B55" s="46" t="s">
        <v>113</v>
      </c>
      <c r="C55" s="77">
        <v>172047196</v>
      </c>
      <c r="D55" s="77">
        <v>-32147374</v>
      </c>
      <c r="E55" s="77">
        <v>139899822</v>
      </c>
      <c r="F55" s="77">
        <v>86348448.219999999</v>
      </c>
      <c r="G55" s="77">
        <v>79994930.349999994</v>
      </c>
      <c r="H55" s="77">
        <v>53551373.780000001</v>
      </c>
    </row>
    <row r="56" spans="1:10">
      <c r="A56" s="45"/>
      <c r="B56" s="46" t="s">
        <v>114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</row>
    <row r="57" spans="1:10">
      <c r="A57" s="48"/>
      <c r="B57" s="49"/>
      <c r="C57" s="77"/>
      <c r="D57" s="77"/>
      <c r="E57" s="77"/>
      <c r="F57" s="77"/>
      <c r="G57" s="77"/>
      <c r="H57" s="77"/>
    </row>
    <row r="58" spans="1:10" ht="34.5" customHeight="1">
      <c r="A58" s="122" t="s">
        <v>115</v>
      </c>
      <c r="B58" s="123"/>
      <c r="C58" s="79">
        <v>1024434731</v>
      </c>
      <c r="D58" s="79">
        <v>195625279</v>
      </c>
      <c r="E58" s="79">
        <v>1220060010</v>
      </c>
      <c r="F58" s="79">
        <v>660622140.32000005</v>
      </c>
      <c r="G58" s="79">
        <v>633955448.57000005</v>
      </c>
      <c r="H58" s="79">
        <v>559437869.67999995</v>
      </c>
      <c r="I58" s="91">
        <f>E58-C58</f>
        <v>195625279</v>
      </c>
      <c r="J58" s="89">
        <f>+E58-F58</f>
        <v>559437869.67999995</v>
      </c>
    </row>
    <row r="59" spans="1:10">
      <c r="A59" s="45"/>
      <c r="B59" s="46" t="s">
        <v>116</v>
      </c>
      <c r="C59" s="77">
        <v>231338781</v>
      </c>
      <c r="D59" s="77">
        <v>31644591</v>
      </c>
      <c r="E59" s="77">
        <v>262983372</v>
      </c>
      <c r="F59" s="77">
        <v>173181495.02000001</v>
      </c>
      <c r="G59" s="77">
        <v>167338835.68000001</v>
      </c>
      <c r="H59" s="77">
        <v>89801876.980000004</v>
      </c>
    </row>
    <row r="60" spans="1:10">
      <c r="A60" s="45"/>
      <c r="B60" s="46" t="s">
        <v>117</v>
      </c>
      <c r="C60" s="77">
        <v>780701105</v>
      </c>
      <c r="D60" s="77">
        <v>147500769</v>
      </c>
      <c r="E60" s="77">
        <v>928201874</v>
      </c>
      <c r="F60" s="77">
        <v>467672819.55000001</v>
      </c>
      <c r="G60" s="77">
        <v>448128087.49000001</v>
      </c>
      <c r="H60" s="77">
        <v>460529054.44999999</v>
      </c>
    </row>
    <row r="61" spans="1:10">
      <c r="A61" s="45"/>
      <c r="B61" s="46" t="s">
        <v>118</v>
      </c>
      <c r="C61" s="77">
        <v>0</v>
      </c>
      <c r="D61" s="77">
        <v>12562697</v>
      </c>
      <c r="E61" s="77">
        <v>12562697</v>
      </c>
      <c r="F61" s="77">
        <v>8494020.2899999991</v>
      </c>
      <c r="G61" s="77">
        <v>8494020.2899999991</v>
      </c>
      <c r="H61" s="77">
        <v>4068676.71</v>
      </c>
    </row>
    <row r="62" spans="1:10" ht="27">
      <c r="A62" s="45"/>
      <c r="B62" s="46" t="s">
        <v>119</v>
      </c>
      <c r="C62" s="77">
        <v>11997560</v>
      </c>
      <c r="D62" s="77">
        <v>3717222</v>
      </c>
      <c r="E62" s="77">
        <v>15714782</v>
      </c>
      <c r="F62" s="77">
        <v>10956119.43</v>
      </c>
      <c r="G62" s="77">
        <v>9703508.0500000007</v>
      </c>
      <c r="H62" s="77">
        <v>4758662.57</v>
      </c>
    </row>
    <row r="63" spans="1:10">
      <c r="A63" s="45"/>
      <c r="B63" s="46" t="s">
        <v>120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</row>
    <row r="64" spans="1:10">
      <c r="A64" s="45"/>
      <c r="B64" s="46" t="s">
        <v>121</v>
      </c>
      <c r="C64" s="77">
        <v>397285</v>
      </c>
      <c r="D64" s="77">
        <v>0</v>
      </c>
      <c r="E64" s="77">
        <v>397285</v>
      </c>
      <c r="F64" s="77">
        <v>211813.27</v>
      </c>
      <c r="G64" s="77">
        <v>185124.3</v>
      </c>
      <c r="H64" s="77">
        <v>185471.73</v>
      </c>
    </row>
    <row r="65" spans="1:10">
      <c r="A65" s="45"/>
      <c r="B65" s="46" t="s">
        <v>122</v>
      </c>
      <c r="C65" s="77">
        <v>0</v>
      </c>
      <c r="D65" s="77">
        <v>200000</v>
      </c>
      <c r="E65" s="77">
        <v>200000</v>
      </c>
      <c r="F65" s="77">
        <v>105872.76</v>
      </c>
      <c r="G65" s="77">
        <v>105872.76</v>
      </c>
      <c r="H65" s="77">
        <v>94127.24</v>
      </c>
    </row>
    <row r="66" spans="1:10">
      <c r="A66" s="48"/>
      <c r="B66" s="49"/>
      <c r="C66" s="77"/>
      <c r="D66" s="77"/>
      <c r="E66" s="77"/>
      <c r="F66" s="77"/>
      <c r="G66" s="77"/>
      <c r="H66" s="77"/>
    </row>
    <row r="67" spans="1:10" ht="29.25" customHeight="1">
      <c r="A67" s="122" t="s">
        <v>123</v>
      </c>
      <c r="B67" s="123"/>
      <c r="C67" s="79">
        <v>22658520</v>
      </c>
      <c r="D67" s="79">
        <v>-15105672</v>
      </c>
      <c r="E67" s="79">
        <v>7552848</v>
      </c>
      <c r="F67" s="79">
        <v>0</v>
      </c>
      <c r="G67" s="79">
        <v>0</v>
      </c>
      <c r="H67" s="79">
        <v>7552848</v>
      </c>
      <c r="I67" s="91">
        <f>E67-C67</f>
        <v>-15105672</v>
      </c>
      <c r="J67" s="89">
        <f>+E67-F67</f>
        <v>7552848</v>
      </c>
    </row>
    <row r="68" spans="1:10" ht="27">
      <c r="A68" s="45"/>
      <c r="B68" s="46" t="s">
        <v>124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</row>
    <row r="69" spans="1:10" ht="27">
      <c r="A69" s="45"/>
      <c r="B69" s="46" t="s">
        <v>125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</row>
    <row r="70" spans="1:10">
      <c r="A70" s="45"/>
      <c r="B70" s="46" t="s">
        <v>126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</row>
    <row r="71" spans="1:10">
      <c r="A71" s="45"/>
      <c r="B71" s="46" t="s">
        <v>127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</row>
    <row r="72" spans="1:10">
      <c r="A72" s="45"/>
      <c r="B72" s="46" t="s">
        <v>128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</row>
    <row r="73" spans="1:10">
      <c r="A73" s="45"/>
      <c r="B73" s="46" t="s">
        <v>129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</row>
    <row r="74" spans="1:10">
      <c r="A74" s="45"/>
      <c r="B74" s="46" t="s">
        <v>130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</row>
    <row r="75" spans="1:10">
      <c r="A75" s="45"/>
      <c r="B75" s="46" t="s">
        <v>131</v>
      </c>
      <c r="C75" s="77">
        <v>22658520</v>
      </c>
      <c r="D75" s="77">
        <v>-15105672</v>
      </c>
      <c r="E75" s="77">
        <v>7552848</v>
      </c>
      <c r="F75" s="77">
        <v>0</v>
      </c>
      <c r="G75" s="77">
        <v>0</v>
      </c>
      <c r="H75" s="77">
        <v>7552848</v>
      </c>
    </row>
    <row r="76" spans="1:10" ht="27">
      <c r="A76" s="45"/>
      <c r="B76" s="46" t="s">
        <v>132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</row>
    <row r="77" spans="1:10">
      <c r="A77" s="48"/>
      <c r="B77" s="49"/>
      <c r="C77" s="77"/>
      <c r="D77" s="77"/>
      <c r="E77" s="77"/>
      <c r="F77" s="77"/>
      <c r="G77" s="77"/>
      <c r="H77" s="77"/>
    </row>
    <row r="78" spans="1:10" ht="27.75" customHeight="1">
      <c r="A78" s="122" t="s">
        <v>133</v>
      </c>
      <c r="B78" s="123"/>
      <c r="C78" s="79">
        <v>0</v>
      </c>
      <c r="D78" s="79">
        <v>36207801</v>
      </c>
      <c r="E78" s="79">
        <v>36207801</v>
      </c>
      <c r="F78" s="79">
        <v>36207798.899999999</v>
      </c>
      <c r="G78" s="79">
        <v>36207798.899999999</v>
      </c>
      <c r="H78" s="79">
        <v>2.1</v>
      </c>
      <c r="I78" s="70">
        <f>E78-C78</f>
        <v>36207801</v>
      </c>
    </row>
    <row r="79" spans="1:10" ht="27">
      <c r="A79" s="45"/>
      <c r="B79" s="46" t="s">
        <v>134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</row>
    <row r="80" spans="1:10" ht="40.5">
      <c r="A80" s="45"/>
      <c r="B80" s="46" t="s">
        <v>135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</row>
    <row r="81" spans="1:10">
      <c r="A81" s="45"/>
      <c r="B81" s="46" t="s">
        <v>136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</row>
    <row r="82" spans="1:10" ht="27">
      <c r="A82" s="45"/>
      <c r="B82" s="46" t="s">
        <v>137</v>
      </c>
      <c r="C82" s="77">
        <v>0</v>
      </c>
      <c r="D82" s="77">
        <v>36207801</v>
      </c>
      <c r="E82" s="77">
        <v>36207801</v>
      </c>
      <c r="F82" s="77">
        <v>36207798.899999999</v>
      </c>
      <c r="G82" s="77">
        <v>36207798.899999999</v>
      </c>
      <c r="H82" s="77">
        <v>2.1</v>
      </c>
    </row>
    <row r="83" spans="1:10">
      <c r="A83" s="48"/>
      <c r="B83" s="49"/>
      <c r="C83" s="77"/>
      <c r="D83" s="77"/>
      <c r="E83" s="77"/>
      <c r="F83" s="77"/>
      <c r="G83" s="77"/>
      <c r="H83" s="77"/>
    </row>
    <row r="84" spans="1:10">
      <c r="A84" s="120" t="s">
        <v>17</v>
      </c>
      <c r="B84" s="121"/>
      <c r="C84" s="79">
        <v>5384355101</v>
      </c>
      <c r="D84" s="79">
        <v>1673905769</v>
      </c>
      <c r="E84" s="79">
        <v>7058260870</v>
      </c>
      <c r="F84" s="79">
        <v>4139548142.5799999</v>
      </c>
      <c r="G84" s="79">
        <v>3919529625.3900003</v>
      </c>
      <c r="H84" s="79">
        <v>2918712727.4200001</v>
      </c>
      <c r="I84" s="70">
        <f>E84-C84</f>
        <v>1673905769</v>
      </c>
      <c r="J84" s="71">
        <f>+E84-F84</f>
        <v>2918712727.4200001</v>
      </c>
    </row>
    <row r="85" spans="1:10" ht="15.75" thickBot="1">
      <c r="A85" s="50"/>
      <c r="B85" s="51"/>
      <c r="C85" s="51"/>
      <c r="D85" s="51"/>
      <c r="E85" s="51"/>
      <c r="F85" s="51"/>
      <c r="G85" s="51"/>
      <c r="H85" s="51"/>
    </row>
    <row r="86" spans="1:10" s="54" customFormat="1">
      <c r="A86" s="52"/>
      <c r="B86" s="53"/>
      <c r="C86" s="52"/>
      <c r="E86" s="55"/>
      <c r="F86" s="55"/>
      <c r="G86" s="56"/>
      <c r="H86" s="55"/>
      <c r="I86" s="13"/>
      <c r="J86" s="13"/>
    </row>
    <row r="87" spans="1:10" s="13" customFormat="1">
      <c r="A87" s="35"/>
      <c r="B87" s="57"/>
      <c r="C87" s="58"/>
      <c r="D87" s="59"/>
      <c r="E87" s="59"/>
      <c r="F87" s="59"/>
      <c r="G87" s="59"/>
      <c r="H87" s="59"/>
    </row>
    <row r="88" spans="1:10">
      <c r="B88" s="15" t="s">
        <v>18</v>
      </c>
      <c r="C88" s="16"/>
      <c r="D88" s="16"/>
      <c r="E88" s="16"/>
      <c r="F88" s="16"/>
      <c r="G88" s="16"/>
      <c r="H88" s="16"/>
    </row>
    <row r="89" spans="1:10">
      <c r="B89"/>
      <c r="C89" s="15"/>
      <c r="D89" s="15"/>
      <c r="E89" s="15"/>
      <c r="F89" s="15"/>
      <c r="G89" s="15"/>
      <c r="H89" s="15"/>
    </row>
    <row r="90" spans="1:10">
      <c r="B90" s="19"/>
      <c r="C90" s="19"/>
      <c r="D90" s="19"/>
      <c r="E90"/>
      <c r="F90"/>
      <c r="G90"/>
      <c r="H90"/>
    </row>
    <row r="91" spans="1:10">
      <c r="B91"/>
      <c r="C91" s="60"/>
      <c r="D91" s="60"/>
      <c r="E91" s="60"/>
      <c r="F91" s="60"/>
      <c r="G91" s="60"/>
      <c r="H91" s="60"/>
    </row>
    <row r="92" spans="1:10">
      <c r="B92"/>
      <c r="C92" s="60"/>
      <c r="D92" s="60"/>
      <c r="E92" s="60"/>
      <c r="F92" s="60"/>
      <c r="G92" s="60"/>
      <c r="H92" s="60"/>
    </row>
    <row r="93" spans="1:10">
      <c r="B93"/>
      <c r="C93"/>
      <c r="D93"/>
      <c r="E93"/>
      <c r="F93"/>
      <c r="G93"/>
      <c r="H93" s="21"/>
    </row>
    <row r="94" spans="1:10">
      <c r="B94"/>
      <c r="C94"/>
      <c r="D94"/>
      <c r="E94"/>
      <c r="F94"/>
      <c r="G94"/>
      <c r="H94" s="21"/>
    </row>
    <row r="95" spans="1:10">
      <c r="B95" s="101" t="s">
        <v>19</v>
      </c>
      <c r="C95" s="101"/>
      <c r="D95"/>
      <c r="E95"/>
      <c r="F95" s="101" t="s">
        <v>139</v>
      </c>
      <c r="G95" s="101"/>
      <c r="H95" s="101"/>
    </row>
    <row r="96" spans="1:10">
      <c r="B96" s="101" t="s">
        <v>20</v>
      </c>
      <c r="C96" s="101"/>
      <c r="D96"/>
      <c r="E96"/>
      <c r="F96" s="101" t="s">
        <v>21</v>
      </c>
      <c r="G96" s="101"/>
      <c r="H96" s="101"/>
    </row>
  </sheetData>
  <mergeCells count="29">
    <mergeCell ref="J26:N27"/>
    <mergeCell ref="J12:N12"/>
    <mergeCell ref="J14:N14"/>
    <mergeCell ref="J19:N20"/>
    <mergeCell ref="J22:N24"/>
    <mergeCell ref="A41:B4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1:B11"/>
    <mergeCell ref="A21:B21"/>
    <mergeCell ref="A30:B30"/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</mergeCells>
  <printOptions horizontalCentered="1" verticalCentered="1"/>
  <pageMargins left="0" right="0" top="0" bottom="0" header="0" footer="0"/>
  <pageSetup scale="71" fitToHeight="3" orientation="portrait" r:id="rId1"/>
  <rowBreaks count="1" manualBreakCount="1">
    <brk id="4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7"/>
  <sheetViews>
    <sheetView showGridLines="0" topLeftCell="D151" zoomScaleNormal="100" workbookViewId="0">
      <selection activeCell="F156" sqref="F156"/>
    </sheetView>
  </sheetViews>
  <sheetFormatPr baseColWidth="10" defaultRowHeight="13.5"/>
  <cols>
    <col min="1" max="1" width="5.5703125" style="22" customWidth="1"/>
    <col min="2" max="2" width="40.28515625" style="22" customWidth="1"/>
    <col min="3" max="3" width="16.42578125" style="22" customWidth="1"/>
    <col min="4" max="4" width="17" style="22" customWidth="1"/>
    <col min="5" max="6" width="16.42578125" style="22" customWidth="1"/>
    <col min="7" max="8" width="16.42578125" style="22" bestFit="1" customWidth="1"/>
    <col min="9" max="9" width="1.28515625" style="52" customWidth="1"/>
    <col min="10" max="10" width="16.85546875" style="35" customWidth="1"/>
    <col min="11" max="11" width="16.42578125" style="35" bestFit="1" customWidth="1"/>
    <col min="12" max="12" width="11.42578125" style="35"/>
    <col min="13" max="16384" width="11.42578125" style="22"/>
  </cols>
  <sheetData>
    <row r="1" spans="1:13">
      <c r="A1" s="124" t="s">
        <v>22</v>
      </c>
      <c r="B1" s="125"/>
      <c r="C1" s="125"/>
      <c r="D1" s="125"/>
      <c r="E1" s="125"/>
      <c r="F1" s="125"/>
      <c r="G1" s="125"/>
      <c r="H1" s="126"/>
    </row>
    <row r="2" spans="1:13">
      <c r="A2" s="127" t="s">
        <v>1</v>
      </c>
      <c r="B2" s="128"/>
      <c r="C2" s="128"/>
      <c r="D2" s="128"/>
      <c r="E2" s="128"/>
      <c r="F2" s="128"/>
      <c r="G2" s="128"/>
      <c r="H2" s="129"/>
    </row>
    <row r="3" spans="1:13">
      <c r="A3" s="127" t="s">
        <v>23</v>
      </c>
      <c r="B3" s="128"/>
      <c r="C3" s="128"/>
      <c r="D3" s="128"/>
      <c r="E3" s="128"/>
      <c r="F3" s="128"/>
      <c r="G3" s="128"/>
      <c r="H3" s="129"/>
    </row>
    <row r="4" spans="1:13">
      <c r="A4" s="127" t="s">
        <v>140</v>
      </c>
      <c r="B4" s="128"/>
      <c r="C4" s="128"/>
      <c r="D4" s="128"/>
      <c r="E4" s="128"/>
      <c r="F4" s="128"/>
      <c r="G4" s="128"/>
      <c r="H4" s="129"/>
    </row>
    <row r="5" spans="1:13" ht="14.25" thickBot="1">
      <c r="A5" s="130" t="s">
        <v>3</v>
      </c>
      <c r="B5" s="131"/>
      <c r="C5" s="131"/>
      <c r="D5" s="131"/>
      <c r="E5" s="131"/>
      <c r="F5" s="131"/>
      <c r="G5" s="131"/>
      <c r="H5" s="132"/>
    </row>
    <row r="6" spans="1:13" ht="14.25" thickBot="1">
      <c r="A6" s="124" t="s">
        <v>24</v>
      </c>
      <c r="B6" s="133"/>
      <c r="C6" s="144" t="s">
        <v>5</v>
      </c>
      <c r="D6" s="145"/>
      <c r="E6" s="145"/>
      <c r="F6" s="145"/>
      <c r="G6" s="146"/>
      <c r="H6" s="147" t="s">
        <v>6</v>
      </c>
    </row>
    <row r="7" spans="1:13" ht="26.25" thickBot="1">
      <c r="A7" s="130"/>
      <c r="B7" s="134"/>
      <c r="C7" s="23" t="s">
        <v>7</v>
      </c>
      <c r="D7" s="1" t="s">
        <v>25</v>
      </c>
      <c r="E7" s="23" t="s">
        <v>26</v>
      </c>
      <c r="F7" s="23" t="s">
        <v>10</v>
      </c>
      <c r="G7" s="23" t="s">
        <v>27</v>
      </c>
      <c r="H7" s="148"/>
    </row>
    <row r="8" spans="1:13" ht="27" customHeight="1">
      <c r="A8" s="142" t="s">
        <v>28</v>
      </c>
      <c r="B8" s="143"/>
      <c r="C8" s="81">
        <v>4165214654</v>
      </c>
      <c r="D8" s="81">
        <v>1465231376</v>
      </c>
      <c r="E8" s="81">
        <v>5630446030</v>
      </c>
      <c r="F8" s="81">
        <v>3356369755.1399999</v>
      </c>
      <c r="G8" s="81">
        <v>3169371447.5700002</v>
      </c>
      <c r="H8" s="81">
        <v>2274076274.8600001</v>
      </c>
      <c r="J8" s="67">
        <f>E8-C8</f>
        <v>1465231376</v>
      </c>
      <c r="K8" s="67">
        <f>+E8-F8</f>
        <v>2274076274.8600001</v>
      </c>
    </row>
    <row r="9" spans="1:13" s="24" customFormat="1" ht="27" customHeight="1">
      <c r="A9" s="122" t="s">
        <v>29</v>
      </c>
      <c r="B9" s="141"/>
      <c r="C9" s="83">
        <v>1341594335</v>
      </c>
      <c r="D9" s="83">
        <v>0</v>
      </c>
      <c r="E9" s="83">
        <v>1341594335</v>
      </c>
      <c r="F9" s="83">
        <v>874152359.34000003</v>
      </c>
      <c r="G9" s="83">
        <v>805086621.20000005</v>
      </c>
      <c r="H9" s="83">
        <v>467441975.66000003</v>
      </c>
      <c r="I9" s="93"/>
      <c r="J9" s="67">
        <f>E9-C9</f>
        <v>0</v>
      </c>
      <c r="K9" s="67">
        <f>+E9-F9</f>
        <v>467441975.65999997</v>
      </c>
      <c r="L9" s="99"/>
    </row>
    <row r="10" spans="1:13" ht="27">
      <c r="A10" s="26"/>
      <c r="B10" s="27" t="s">
        <v>30</v>
      </c>
      <c r="C10" s="84">
        <v>691832977</v>
      </c>
      <c r="D10" s="84">
        <v>-5670682</v>
      </c>
      <c r="E10" s="85">
        <v>686162295</v>
      </c>
      <c r="F10" s="85">
        <v>479920684.5</v>
      </c>
      <c r="G10" s="85">
        <v>479920684.5</v>
      </c>
      <c r="H10" s="77">
        <v>206241610.5</v>
      </c>
      <c r="L10" s="68"/>
    </row>
    <row r="11" spans="1:13" ht="27">
      <c r="A11" s="26"/>
      <c r="B11" s="27" t="s">
        <v>31</v>
      </c>
      <c r="C11" s="84">
        <v>161157954</v>
      </c>
      <c r="D11" s="84">
        <v>5369379</v>
      </c>
      <c r="E11" s="85">
        <v>166527333</v>
      </c>
      <c r="F11" s="85">
        <v>87552186.829999998</v>
      </c>
      <c r="G11" s="85">
        <v>87528446.769999996</v>
      </c>
      <c r="H11" s="77">
        <v>78975146.170000002</v>
      </c>
      <c r="L11" s="68"/>
      <c r="M11" s="25"/>
    </row>
    <row r="12" spans="1:13" ht="27">
      <c r="A12" s="26"/>
      <c r="B12" s="27" t="s">
        <v>32</v>
      </c>
      <c r="C12" s="84">
        <v>171271149</v>
      </c>
      <c r="D12" s="84">
        <v>-841555</v>
      </c>
      <c r="E12" s="85">
        <v>170429594</v>
      </c>
      <c r="F12" s="85">
        <v>124622984.38</v>
      </c>
      <c r="G12" s="85">
        <v>70016609.370000005</v>
      </c>
      <c r="H12" s="77">
        <v>45806609.619999997</v>
      </c>
      <c r="J12" s="68"/>
    </row>
    <row r="13" spans="1:13">
      <c r="A13" s="26"/>
      <c r="B13" s="27" t="s">
        <v>33</v>
      </c>
      <c r="C13" s="84">
        <v>93175475</v>
      </c>
      <c r="D13" s="84">
        <v>-3075809</v>
      </c>
      <c r="E13" s="85">
        <v>90099666</v>
      </c>
      <c r="F13" s="85">
        <v>64468069.450000003</v>
      </c>
      <c r="G13" s="85">
        <v>57297456.32</v>
      </c>
      <c r="H13" s="77">
        <v>25631596.550000001</v>
      </c>
      <c r="J13" s="68"/>
    </row>
    <row r="14" spans="1:13" ht="27">
      <c r="A14" s="26"/>
      <c r="B14" s="27" t="s">
        <v>34</v>
      </c>
      <c r="C14" s="84">
        <v>224156780</v>
      </c>
      <c r="D14" s="84">
        <v>4218667</v>
      </c>
      <c r="E14" s="85">
        <v>228375447</v>
      </c>
      <c r="F14" s="85">
        <v>117588434.18000001</v>
      </c>
      <c r="G14" s="85">
        <v>110323424.23999999</v>
      </c>
      <c r="H14" s="77">
        <v>110787012.81999999</v>
      </c>
      <c r="J14" s="68"/>
    </row>
    <row r="15" spans="1:13">
      <c r="A15" s="26"/>
      <c r="B15" s="27" t="s">
        <v>35</v>
      </c>
      <c r="C15" s="84">
        <v>0</v>
      </c>
      <c r="D15" s="85">
        <v>0</v>
      </c>
      <c r="E15" s="85">
        <v>0</v>
      </c>
      <c r="F15" s="85">
        <v>0</v>
      </c>
      <c r="G15" s="85">
        <v>0</v>
      </c>
      <c r="H15" s="77">
        <v>0</v>
      </c>
      <c r="J15" s="68"/>
    </row>
    <row r="16" spans="1:13" ht="27">
      <c r="A16" s="26"/>
      <c r="B16" s="27" t="s">
        <v>36</v>
      </c>
      <c r="C16" s="84">
        <v>0</v>
      </c>
      <c r="D16" s="85">
        <v>0</v>
      </c>
      <c r="E16" s="85">
        <v>0</v>
      </c>
      <c r="F16" s="85">
        <v>0</v>
      </c>
      <c r="G16" s="85">
        <v>0</v>
      </c>
      <c r="H16" s="77">
        <v>0</v>
      </c>
      <c r="J16" s="68"/>
    </row>
    <row r="17" spans="1:12" s="24" customFormat="1" ht="27.75" customHeight="1">
      <c r="A17" s="122" t="s">
        <v>37</v>
      </c>
      <c r="B17" s="141"/>
      <c r="C17" s="83">
        <v>312273171</v>
      </c>
      <c r="D17" s="83">
        <v>76418608</v>
      </c>
      <c r="E17" s="83">
        <v>388691779</v>
      </c>
      <c r="F17" s="83">
        <v>212225416.16</v>
      </c>
      <c r="G17" s="83">
        <v>204097049.34999999</v>
      </c>
      <c r="H17" s="83">
        <v>176466362.84</v>
      </c>
      <c r="I17" s="93"/>
      <c r="J17" s="67">
        <f>E17-C17</f>
        <v>76418608</v>
      </c>
      <c r="K17" s="67">
        <f>+E17-F17</f>
        <v>176466362.84</v>
      </c>
      <c r="L17" s="99"/>
    </row>
    <row r="18" spans="1:12" ht="27">
      <c r="A18" s="26"/>
      <c r="B18" s="27" t="s">
        <v>38</v>
      </c>
      <c r="C18" s="84">
        <v>15941398</v>
      </c>
      <c r="D18" s="85">
        <v>22464968</v>
      </c>
      <c r="E18" s="77">
        <v>38406366</v>
      </c>
      <c r="F18" s="77">
        <v>20670071.239999998</v>
      </c>
      <c r="G18" s="77">
        <v>19905455.260000002</v>
      </c>
      <c r="H18" s="77">
        <v>17736294.760000002</v>
      </c>
      <c r="J18" s="68"/>
    </row>
    <row r="19" spans="1:12">
      <c r="A19" s="26"/>
      <c r="B19" s="27" t="s">
        <v>39</v>
      </c>
      <c r="C19" s="84">
        <v>4628065</v>
      </c>
      <c r="D19" s="85">
        <v>6959102</v>
      </c>
      <c r="E19" s="77">
        <v>11587167</v>
      </c>
      <c r="F19" s="77">
        <v>7601867.0499999998</v>
      </c>
      <c r="G19" s="77">
        <v>6822479.8499999996</v>
      </c>
      <c r="H19" s="77">
        <v>3985299.95</v>
      </c>
      <c r="J19" s="68"/>
    </row>
    <row r="20" spans="1:12" ht="27">
      <c r="A20" s="26"/>
      <c r="B20" s="27" t="s">
        <v>40</v>
      </c>
      <c r="C20" s="86">
        <v>0</v>
      </c>
      <c r="D20" s="85">
        <v>0</v>
      </c>
      <c r="E20" s="77">
        <v>0</v>
      </c>
      <c r="F20" s="77">
        <v>0</v>
      </c>
      <c r="G20" s="77">
        <v>0</v>
      </c>
      <c r="H20" s="77">
        <v>0</v>
      </c>
      <c r="J20" s="68"/>
    </row>
    <row r="21" spans="1:12" ht="27">
      <c r="A21" s="26"/>
      <c r="B21" s="27" t="s">
        <v>41</v>
      </c>
      <c r="C21" s="84">
        <v>154847205</v>
      </c>
      <c r="D21" s="85">
        <v>41298626</v>
      </c>
      <c r="E21" s="77">
        <v>196145831</v>
      </c>
      <c r="F21" s="77">
        <v>103766627</v>
      </c>
      <c r="G21" s="77">
        <v>98891163.109999999</v>
      </c>
      <c r="H21" s="77">
        <v>92379204</v>
      </c>
      <c r="J21" s="68"/>
    </row>
    <row r="22" spans="1:12" ht="27">
      <c r="A22" s="26"/>
      <c r="B22" s="27" t="s">
        <v>42</v>
      </c>
      <c r="C22" s="84">
        <v>78244514</v>
      </c>
      <c r="D22" s="85">
        <v>-36870917</v>
      </c>
      <c r="E22" s="77">
        <v>41373597</v>
      </c>
      <c r="F22" s="77">
        <v>27355846.41</v>
      </c>
      <c r="G22" s="77">
        <v>27220782.93</v>
      </c>
      <c r="H22" s="77">
        <v>14017750.59</v>
      </c>
      <c r="J22" s="68"/>
    </row>
    <row r="23" spans="1:12">
      <c r="A23" s="26"/>
      <c r="B23" s="27" t="s">
        <v>43</v>
      </c>
      <c r="C23" s="84">
        <v>43084029</v>
      </c>
      <c r="D23" s="85">
        <v>-2806880</v>
      </c>
      <c r="E23" s="77">
        <v>40277149</v>
      </c>
      <c r="F23" s="77">
        <v>30602374.75</v>
      </c>
      <c r="G23" s="77">
        <v>29932005.460000001</v>
      </c>
      <c r="H23" s="77">
        <v>9674774.25</v>
      </c>
      <c r="J23" s="68"/>
    </row>
    <row r="24" spans="1:12" ht="27">
      <c r="A24" s="26"/>
      <c r="B24" s="27" t="s">
        <v>44</v>
      </c>
      <c r="C24" s="84">
        <v>7998896</v>
      </c>
      <c r="D24" s="85">
        <v>7567494</v>
      </c>
      <c r="E24" s="77">
        <v>15566390</v>
      </c>
      <c r="F24" s="77">
        <v>11811896.449999999</v>
      </c>
      <c r="G24" s="77">
        <v>11115470.52</v>
      </c>
      <c r="H24" s="77">
        <v>3754493.55</v>
      </c>
      <c r="J24" s="68"/>
    </row>
    <row r="25" spans="1:12" ht="27">
      <c r="A25" s="26"/>
      <c r="B25" s="27" t="s">
        <v>45</v>
      </c>
      <c r="C25" s="84">
        <v>255000</v>
      </c>
      <c r="D25" s="85">
        <v>-950</v>
      </c>
      <c r="E25" s="77">
        <v>254050</v>
      </c>
      <c r="F25" s="77">
        <v>0</v>
      </c>
      <c r="G25" s="77">
        <v>0</v>
      </c>
      <c r="H25" s="77">
        <v>254050</v>
      </c>
      <c r="J25" s="68"/>
    </row>
    <row r="26" spans="1:12" ht="27">
      <c r="A26" s="26"/>
      <c r="B26" s="27" t="s">
        <v>46</v>
      </c>
      <c r="C26" s="84">
        <v>7274064</v>
      </c>
      <c r="D26" s="85">
        <v>37807165</v>
      </c>
      <c r="E26" s="77">
        <v>45081229</v>
      </c>
      <c r="F26" s="77">
        <v>10416733.26</v>
      </c>
      <c r="G26" s="77">
        <v>10209692.220000001</v>
      </c>
      <c r="H26" s="77">
        <v>34664495.740000002</v>
      </c>
      <c r="J26" s="68"/>
    </row>
    <row r="27" spans="1:12" s="24" customFormat="1" ht="25.5" customHeight="1">
      <c r="A27" s="122" t="s">
        <v>47</v>
      </c>
      <c r="B27" s="141"/>
      <c r="C27" s="83">
        <v>1020417072</v>
      </c>
      <c r="D27" s="83">
        <v>644407089</v>
      </c>
      <c r="E27" s="83">
        <v>1664824161</v>
      </c>
      <c r="F27" s="83">
        <v>1084723647.1800001</v>
      </c>
      <c r="G27" s="83">
        <v>1023257780.66</v>
      </c>
      <c r="H27" s="83">
        <v>580100513.82000005</v>
      </c>
      <c r="I27" s="93"/>
      <c r="J27" s="67">
        <f>E27-C27</f>
        <v>644407089</v>
      </c>
      <c r="K27" s="67">
        <f>+E27-F27</f>
        <v>580100513.81999993</v>
      </c>
      <c r="L27" s="99"/>
    </row>
    <row r="28" spans="1:12">
      <c r="A28" s="26"/>
      <c r="B28" s="27" t="s">
        <v>48</v>
      </c>
      <c r="C28" s="84">
        <v>128605070</v>
      </c>
      <c r="D28" s="85">
        <v>21518459</v>
      </c>
      <c r="E28" s="85">
        <v>150123529</v>
      </c>
      <c r="F28" s="85">
        <v>39076541.439999998</v>
      </c>
      <c r="G28" s="85">
        <v>38588249.68</v>
      </c>
      <c r="H28" s="77">
        <v>111046987.56</v>
      </c>
      <c r="J28" s="68"/>
    </row>
    <row r="29" spans="1:12">
      <c r="A29" s="26"/>
      <c r="B29" s="27" t="s">
        <v>49</v>
      </c>
      <c r="C29" s="84">
        <v>176035346</v>
      </c>
      <c r="D29" s="85">
        <v>27129469</v>
      </c>
      <c r="E29" s="85">
        <v>203164815</v>
      </c>
      <c r="F29" s="85">
        <v>141262199.06</v>
      </c>
      <c r="G29" s="85">
        <v>128383267.67</v>
      </c>
      <c r="H29" s="77">
        <v>61902615.939999998</v>
      </c>
      <c r="J29" s="68"/>
    </row>
    <row r="30" spans="1:12" ht="27">
      <c r="A30" s="26"/>
      <c r="B30" s="27" t="s">
        <v>50</v>
      </c>
      <c r="C30" s="84">
        <v>174340246</v>
      </c>
      <c r="D30" s="85">
        <v>134185654</v>
      </c>
      <c r="E30" s="85">
        <v>308525900</v>
      </c>
      <c r="F30" s="85">
        <v>201125787.93000001</v>
      </c>
      <c r="G30" s="85">
        <v>190149971.80000001</v>
      </c>
      <c r="H30" s="77">
        <v>107400112.06999999</v>
      </c>
      <c r="J30" s="68"/>
    </row>
    <row r="31" spans="1:12" ht="27">
      <c r="A31" s="26"/>
      <c r="B31" s="27" t="s">
        <v>51</v>
      </c>
      <c r="C31" s="84">
        <v>31948311</v>
      </c>
      <c r="D31" s="85">
        <v>5311972</v>
      </c>
      <c r="E31" s="85">
        <v>37260283</v>
      </c>
      <c r="F31" s="85">
        <v>26177769.850000001</v>
      </c>
      <c r="G31" s="85">
        <v>26169301.850000001</v>
      </c>
      <c r="H31" s="77">
        <v>11082513.15</v>
      </c>
      <c r="J31" s="68"/>
    </row>
    <row r="32" spans="1:12" ht="27">
      <c r="A32" s="26"/>
      <c r="B32" s="27" t="s">
        <v>52</v>
      </c>
      <c r="C32" s="84">
        <v>372160688</v>
      </c>
      <c r="D32" s="85">
        <v>186854370</v>
      </c>
      <c r="E32" s="85">
        <v>559015058</v>
      </c>
      <c r="F32" s="85">
        <v>359489472.52999997</v>
      </c>
      <c r="G32" s="85">
        <v>334251412.23000002</v>
      </c>
      <c r="H32" s="77">
        <v>199525585.47</v>
      </c>
      <c r="J32" s="68"/>
    </row>
    <row r="33" spans="1:12" ht="27">
      <c r="A33" s="26"/>
      <c r="B33" s="27" t="s">
        <v>53</v>
      </c>
      <c r="C33" s="84">
        <v>87912044</v>
      </c>
      <c r="D33" s="85">
        <v>113296383</v>
      </c>
      <c r="E33" s="85">
        <v>201208427</v>
      </c>
      <c r="F33" s="85">
        <v>169317321.81</v>
      </c>
      <c r="G33" s="85">
        <v>162825287.88</v>
      </c>
      <c r="H33" s="77">
        <v>31891105.190000001</v>
      </c>
      <c r="J33" s="68"/>
    </row>
    <row r="34" spans="1:12">
      <c r="A34" s="26"/>
      <c r="B34" s="27" t="s">
        <v>54</v>
      </c>
      <c r="C34" s="84">
        <v>4997162</v>
      </c>
      <c r="D34" s="85">
        <v>1314151</v>
      </c>
      <c r="E34" s="85">
        <v>6311313</v>
      </c>
      <c r="F34" s="85">
        <v>3022783.56</v>
      </c>
      <c r="G34" s="85">
        <v>3022783.56</v>
      </c>
      <c r="H34" s="77">
        <v>3288529.44</v>
      </c>
      <c r="J34" s="68"/>
    </row>
    <row r="35" spans="1:12">
      <c r="A35" s="26"/>
      <c r="B35" s="27" t="s">
        <v>55</v>
      </c>
      <c r="C35" s="84">
        <v>31074290</v>
      </c>
      <c r="D35" s="85">
        <v>154821985</v>
      </c>
      <c r="E35" s="85">
        <v>185896275</v>
      </c>
      <c r="F35" s="85">
        <v>136768975.65000001</v>
      </c>
      <c r="G35" s="85">
        <v>131394812.01000001</v>
      </c>
      <c r="H35" s="77">
        <v>49127299.350000001</v>
      </c>
      <c r="J35" s="68"/>
    </row>
    <row r="36" spans="1:12">
      <c r="A36" s="26"/>
      <c r="B36" s="27" t="s">
        <v>56</v>
      </c>
      <c r="C36" s="84">
        <v>13343915</v>
      </c>
      <c r="D36" s="85">
        <v>-25354</v>
      </c>
      <c r="E36" s="85">
        <v>13318561</v>
      </c>
      <c r="F36" s="85">
        <v>8482795.3499999996</v>
      </c>
      <c r="G36" s="85">
        <v>8472693.9800000004</v>
      </c>
      <c r="H36" s="77">
        <v>4835765.6500000004</v>
      </c>
      <c r="J36" s="68"/>
    </row>
    <row r="37" spans="1:12" s="24" customFormat="1" ht="37.5" customHeight="1">
      <c r="A37" s="122" t="s">
        <v>57</v>
      </c>
      <c r="B37" s="141"/>
      <c r="C37" s="83">
        <v>690434348</v>
      </c>
      <c r="D37" s="83">
        <v>168013773</v>
      </c>
      <c r="E37" s="83">
        <v>858448121</v>
      </c>
      <c r="F37" s="83">
        <v>501718923.04000002</v>
      </c>
      <c r="G37" s="83">
        <v>483020998.81999999</v>
      </c>
      <c r="H37" s="83">
        <v>356729197.95999998</v>
      </c>
      <c r="I37" s="93"/>
      <c r="J37" s="67">
        <f>E37-C37</f>
        <v>168013773</v>
      </c>
      <c r="K37" s="67">
        <f>+E37-F37</f>
        <v>356729197.95999998</v>
      </c>
      <c r="L37" s="99"/>
    </row>
    <row r="38" spans="1:12" ht="27">
      <c r="A38" s="26"/>
      <c r="B38" s="27" t="s">
        <v>58</v>
      </c>
      <c r="C38" s="86">
        <v>120634986</v>
      </c>
      <c r="D38" s="85">
        <v>78132651</v>
      </c>
      <c r="E38" s="86">
        <v>198767637</v>
      </c>
      <c r="F38" s="86">
        <v>127881210.95999999</v>
      </c>
      <c r="G38" s="86">
        <v>127881210.95999999</v>
      </c>
      <c r="H38" s="77">
        <v>70886426.040000007</v>
      </c>
      <c r="J38" s="68"/>
    </row>
    <row r="39" spans="1:12" ht="27">
      <c r="A39" s="26"/>
      <c r="B39" s="27" t="s">
        <v>59</v>
      </c>
      <c r="C39" s="86">
        <v>0</v>
      </c>
      <c r="D39" s="85">
        <v>857200</v>
      </c>
      <c r="E39" s="86">
        <v>857200</v>
      </c>
      <c r="F39" s="86">
        <v>857200</v>
      </c>
      <c r="G39" s="86">
        <v>857200</v>
      </c>
      <c r="H39" s="77">
        <v>0</v>
      </c>
      <c r="J39" s="68"/>
    </row>
    <row r="40" spans="1:12">
      <c r="A40" s="26"/>
      <c r="B40" s="27" t="s">
        <v>60</v>
      </c>
      <c r="C40" s="86">
        <v>77034611</v>
      </c>
      <c r="D40" s="85">
        <v>-26340682</v>
      </c>
      <c r="E40" s="86">
        <v>50693929</v>
      </c>
      <c r="F40" s="86">
        <v>9885770.1799999997</v>
      </c>
      <c r="G40" s="86">
        <v>9885770.1799999997</v>
      </c>
      <c r="H40" s="77">
        <v>40808158.82</v>
      </c>
      <c r="J40" s="68"/>
    </row>
    <row r="41" spans="1:12">
      <c r="A41" s="26"/>
      <c r="B41" s="27" t="s">
        <v>61</v>
      </c>
      <c r="C41" s="86">
        <v>218911699</v>
      </c>
      <c r="D41" s="85">
        <v>113894259</v>
      </c>
      <c r="E41" s="86">
        <v>332805958</v>
      </c>
      <c r="F41" s="86">
        <v>178655835.44999999</v>
      </c>
      <c r="G41" s="86">
        <v>173013113.00999999</v>
      </c>
      <c r="H41" s="77">
        <v>154150122.55000001</v>
      </c>
      <c r="J41" s="68"/>
    </row>
    <row r="42" spans="1:12">
      <c r="A42" s="26"/>
      <c r="B42" s="27" t="s">
        <v>62</v>
      </c>
      <c r="C42" s="86">
        <v>265871077</v>
      </c>
      <c r="D42" s="85">
        <v>-27000</v>
      </c>
      <c r="E42" s="86">
        <v>265844077</v>
      </c>
      <c r="F42" s="86">
        <v>178239906.44999999</v>
      </c>
      <c r="G42" s="86">
        <v>165184704.66999999</v>
      </c>
      <c r="H42" s="77">
        <v>87604170.549999997</v>
      </c>
      <c r="J42" s="68"/>
    </row>
    <row r="43" spans="1:12" ht="27">
      <c r="A43" s="26"/>
      <c r="B43" s="27" t="s">
        <v>63</v>
      </c>
      <c r="C43" s="86">
        <v>0</v>
      </c>
      <c r="D43" s="85">
        <v>0</v>
      </c>
      <c r="E43" s="86">
        <v>0</v>
      </c>
      <c r="F43" s="86">
        <v>0</v>
      </c>
      <c r="G43" s="86">
        <v>0</v>
      </c>
      <c r="H43" s="77">
        <v>0</v>
      </c>
      <c r="J43" s="68"/>
    </row>
    <row r="44" spans="1:12">
      <c r="A44" s="26"/>
      <c r="B44" s="27" t="s">
        <v>64</v>
      </c>
      <c r="C44" s="86">
        <v>0</v>
      </c>
      <c r="D44" s="85">
        <v>0</v>
      </c>
      <c r="E44" s="86">
        <v>0</v>
      </c>
      <c r="F44" s="86">
        <v>0</v>
      </c>
      <c r="G44" s="86">
        <v>0</v>
      </c>
      <c r="H44" s="77">
        <v>0</v>
      </c>
      <c r="J44" s="68"/>
    </row>
    <row r="45" spans="1:12">
      <c r="A45" s="26"/>
      <c r="B45" s="27" t="s">
        <v>65</v>
      </c>
      <c r="C45" s="86">
        <v>7981975</v>
      </c>
      <c r="D45" s="85">
        <v>1497345</v>
      </c>
      <c r="E45" s="86">
        <v>9479320</v>
      </c>
      <c r="F45" s="86">
        <v>6199000</v>
      </c>
      <c r="G45" s="86">
        <v>6199000</v>
      </c>
      <c r="H45" s="77">
        <v>3280320</v>
      </c>
      <c r="J45" s="68"/>
    </row>
    <row r="46" spans="1:12">
      <c r="A46" s="26"/>
      <c r="B46" s="27" t="s">
        <v>66</v>
      </c>
      <c r="C46" s="86">
        <v>0</v>
      </c>
      <c r="D46" s="85">
        <v>0</v>
      </c>
      <c r="E46" s="86">
        <v>0</v>
      </c>
      <c r="F46" s="86">
        <v>0</v>
      </c>
      <c r="G46" s="86">
        <v>0</v>
      </c>
      <c r="H46" s="77">
        <v>0</v>
      </c>
      <c r="J46" s="68"/>
    </row>
    <row r="47" spans="1:12" s="24" customFormat="1" ht="36" customHeight="1">
      <c r="A47" s="122" t="s">
        <v>67</v>
      </c>
      <c r="B47" s="141"/>
      <c r="C47" s="94">
        <v>104686099</v>
      </c>
      <c r="D47" s="94">
        <v>168356635</v>
      </c>
      <c r="E47" s="94">
        <v>273042734</v>
      </c>
      <c r="F47" s="94">
        <v>157128679.47999999</v>
      </c>
      <c r="G47" s="94">
        <v>134132276.51000001</v>
      </c>
      <c r="H47" s="94">
        <v>115914054.52</v>
      </c>
      <c r="I47" s="93"/>
      <c r="J47" s="67">
        <f>E47-C47</f>
        <v>168356635</v>
      </c>
      <c r="K47" s="67">
        <f>+E47-F47</f>
        <v>115914054.52000001</v>
      </c>
      <c r="L47" s="99"/>
    </row>
    <row r="48" spans="1:12">
      <c r="A48" s="26"/>
      <c r="B48" s="27" t="s">
        <v>68</v>
      </c>
      <c r="C48" s="84">
        <v>76408450</v>
      </c>
      <c r="D48" s="85">
        <v>-3154108</v>
      </c>
      <c r="E48" s="86">
        <v>73254342</v>
      </c>
      <c r="F48" s="86">
        <v>31757425.66</v>
      </c>
      <c r="G48" s="86">
        <v>18699537.300000001</v>
      </c>
      <c r="H48" s="77">
        <v>41496916.340000004</v>
      </c>
      <c r="J48" s="68"/>
    </row>
    <row r="49" spans="1:12" ht="27">
      <c r="A49" s="26"/>
      <c r="B49" s="27" t="s">
        <v>69</v>
      </c>
      <c r="C49" s="84">
        <v>30000</v>
      </c>
      <c r="D49" s="85">
        <v>1706331</v>
      </c>
      <c r="E49" s="86">
        <v>1736331</v>
      </c>
      <c r="F49" s="86">
        <v>786021.77</v>
      </c>
      <c r="G49" s="86">
        <v>741567.09</v>
      </c>
      <c r="H49" s="77">
        <v>950309.23</v>
      </c>
      <c r="J49" s="68"/>
    </row>
    <row r="50" spans="1:12" ht="27">
      <c r="A50" s="26"/>
      <c r="B50" s="27" t="s">
        <v>70</v>
      </c>
      <c r="C50" s="86">
        <v>0</v>
      </c>
      <c r="D50" s="85">
        <v>1729304</v>
      </c>
      <c r="E50" s="86">
        <v>1729304</v>
      </c>
      <c r="F50" s="86">
        <v>526663.93000000005</v>
      </c>
      <c r="G50" s="86">
        <v>526663.93000000005</v>
      </c>
      <c r="H50" s="77">
        <v>1202640.07</v>
      </c>
      <c r="J50" s="68"/>
    </row>
    <row r="51" spans="1:12">
      <c r="A51" s="26"/>
      <c r="B51" s="27" t="s">
        <v>71</v>
      </c>
      <c r="C51" s="86">
        <v>0</v>
      </c>
      <c r="D51" s="85">
        <v>138576138</v>
      </c>
      <c r="E51" s="86">
        <v>138576138</v>
      </c>
      <c r="F51" s="86">
        <v>96260665.469999999</v>
      </c>
      <c r="G51" s="86">
        <v>89682722.510000005</v>
      </c>
      <c r="H51" s="77">
        <v>42315472.530000001</v>
      </c>
      <c r="J51" s="68"/>
    </row>
    <row r="52" spans="1:12">
      <c r="A52" s="26"/>
      <c r="B52" s="27" t="s">
        <v>72</v>
      </c>
      <c r="C52" s="86">
        <v>0</v>
      </c>
      <c r="D52" s="85">
        <v>0</v>
      </c>
      <c r="E52" s="77">
        <v>0</v>
      </c>
      <c r="F52" s="77">
        <v>0</v>
      </c>
      <c r="G52" s="77">
        <v>0</v>
      </c>
      <c r="H52" s="77">
        <v>0</v>
      </c>
      <c r="J52" s="68"/>
    </row>
    <row r="53" spans="1:12" ht="27">
      <c r="A53" s="26"/>
      <c r="B53" s="27" t="s">
        <v>73</v>
      </c>
      <c r="C53" s="86">
        <v>20832066</v>
      </c>
      <c r="D53" s="85">
        <v>15282011</v>
      </c>
      <c r="E53" s="86">
        <v>36114077</v>
      </c>
      <c r="F53" s="86">
        <v>12184087.039999999</v>
      </c>
      <c r="G53" s="86">
        <v>10644880.060000001</v>
      </c>
      <c r="H53" s="77">
        <v>23929989.960000001</v>
      </c>
      <c r="J53" s="68"/>
    </row>
    <row r="54" spans="1:12" ht="14.25" customHeight="1">
      <c r="A54" s="26"/>
      <c r="B54" s="27" t="s">
        <v>74</v>
      </c>
      <c r="C54" s="86">
        <v>0</v>
      </c>
      <c r="D54" s="85">
        <v>0</v>
      </c>
      <c r="E54" s="77">
        <v>0</v>
      </c>
      <c r="F54" s="77">
        <v>0</v>
      </c>
      <c r="G54" s="77">
        <v>0</v>
      </c>
      <c r="H54" s="77">
        <v>0</v>
      </c>
      <c r="J54" s="68"/>
    </row>
    <row r="55" spans="1:12">
      <c r="A55" s="26"/>
      <c r="B55" s="27" t="s">
        <v>75</v>
      </c>
      <c r="C55" s="86">
        <v>0</v>
      </c>
      <c r="D55" s="85">
        <v>0</v>
      </c>
      <c r="E55" s="77">
        <v>0</v>
      </c>
      <c r="F55" s="77">
        <v>0</v>
      </c>
      <c r="G55" s="77">
        <v>0</v>
      </c>
      <c r="H55" s="77">
        <v>0</v>
      </c>
      <c r="J55" s="68"/>
    </row>
    <row r="56" spans="1:12">
      <c r="A56" s="26"/>
      <c r="B56" s="27" t="s">
        <v>76</v>
      </c>
      <c r="C56" s="86">
        <v>7415583</v>
      </c>
      <c r="D56" s="85">
        <v>14216959</v>
      </c>
      <c r="E56" s="86">
        <v>21632542</v>
      </c>
      <c r="F56" s="86">
        <v>15613815.609999999</v>
      </c>
      <c r="G56" s="86">
        <v>13836905.619999999</v>
      </c>
      <c r="H56" s="77">
        <v>6018726.3899999997</v>
      </c>
      <c r="J56" s="68"/>
    </row>
    <row r="57" spans="1:12" s="24" customFormat="1" ht="12.75" customHeight="1">
      <c r="A57" s="122" t="s">
        <v>77</v>
      </c>
      <c r="B57" s="141"/>
      <c r="C57" s="83">
        <v>532000000</v>
      </c>
      <c r="D57" s="83">
        <v>344146787</v>
      </c>
      <c r="E57" s="83">
        <v>876146787</v>
      </c>
      <c r="F57" s="83">
        <v>398873672.57999998</v>
      </c>
      <c r="G57" s="83">
        <v>395666586.19</v>
      </c>
      <c r="H57" s="83">
        <v>477273114.42000002</v>
      </c>
      <c r="I57" s="93"/>
      <c r="J57" s="67">
        <f>E57-C57</f>
        <v>344146787</v>
      </c>
      <c r="K57" s="67">
        <f>+E57-F57</f>
        <v>477273114.42000002</v>
      </c>
      <c r="L57" s="99"/>
    </row>
    <row r="58" spans="1:12" ht="27">
      <c r="A58" s="26"/>
      <c r="B58" s="27" t="s">
        <v>78</v>
      </c>
      <c r="C58" s="86">
        <v>457000000</v>
      </c>
      <c r="D58" s="85">
        <v>285072530</v>
      </c>
      <c r="E58" s="77">
        <v>742072530</v>
      </c>
      <c r="F58" s="77">
        <v>359618017.64999998</v>
      </c>
      <c r="G58" s="77">
        <v>357286879.79000002</v>
      </c>
      <c r="H58" s="77">
        <v>382454512.35000002</v>
      </c>
      <c r="J58" s="68"/>
    </row>
    <row r="59" spans="1:12">
      <c r="A59" s="26"/>
      <c r="B59" s="27" t="s">
        <v>79</v>
      </c>
      <c r="C59" s="86">
        <v>75000000</v>
      </c>
      <c r="D59" s="85">
        <v>59074257</v>
      </c>
      <c r="E59" s="77">
        <v>134074257</v>
      </c>
      <c r="F59" s="77">
        <v>39255654.93</v>
      </c>
      <c r="G59" s="77">
        <v>38379706.399999999</v>
      </c>
      <c r="H59" s="77">
        <v>94818602.069999993</v>
      </c>
      <c r="J59" s="68"/>
    </row>
    <row r="60" spans="1:12" ht="27">
      <c r="A60" s="26"/>
      <c r="B60" s="27" t="s">
        <v>80</v>
      </c>
      <c r="C60" s="86">
        <v>0</v>
      </c>
      <c r="D60" s="85">
        <v>0</v>
      </c>
      <c r="E60" s="77">
        <v>0</v>
      </c>
      <c r="F60" s="77">
        <v>0</v>
      </c>
      <c r="G60" s="77">
        <v>0</v>
      </c>
      <c r="H60" s="77">
        <v>0</v>
      </c>
      <c r="J60" s="68"/>
    </row>
    <row r="61" spans="1:12" s="24" customFormat="1" ht="39" customHeight="1">
      <c r="A61" s="122" t="s">
        <v>81</v>
      </c>
      <c r="B61" s="141"/>
      <c r="C61" s="83">
        <v>105139410</v>
      </c>
      <c r="D61" s="83">
        <v>812220</v>
      </c>
      <c r="E61" s="83">
        <v>105951630</v>
      </c>
      <c r="F61" s="83">
        <v>29456532.629999999</v>
      </c>
      <c r="G61" s="83">
        <v>26019610.109999999</v>
      </c>
      <c r="H61" s="83">
        <v>76495097.370000005</v>
      </c>
      <c r="I61" s="93"/>
      <c r="J61" s="67">
        <f>E61-C61</f>
        <v>812220</v>
      </c>
      <c r="K61" s="67">
        <f>+E61-F61</f>
        <v>76495097.370000005</v>
      </c>
      <c r="L61" s="99"/>
    </row>
    <row r="62" spans="1:12" ht="27">
      <c r="A62" s="26"/>
      <c r="B62" s="27" t="s">
        <v>82</v>
      </c>
      <c r="C62" s="86">
        <v>0</v>
      </c>
      <c r="D62" s="85">
        <v>0</v>
      </c>
      <c r="E62" s="77">
        <v>0</v>
      </c>
      <c r="F62" s="77">
        <v>0</v>
      </c>
      <c r="G62" s="77">
        <v>0</v>
      </c>
      <c r="H62" s="77">
        <v>0</v>
      </c>
      <c r="J62" s="68"/>
    </row>
    <row r="63" spans="1:12">
      <c r="A63" s="26"/>
      <c r="B63" s="27" t="s">
        <v>83</v>
      </c>
      <c r="C63" s="86">
        <v>0</v>
      </c>
      <c r="D63" s="85">
        <v>0</v>
      </c>
      <c r="E63" s="77">
        <v>0</v>
      </c>
      <c r="F63" s="77">
        <v>0</v>
      </c>
      <c r="G63" s="77">
        <v>0</v>
      </c>
      <c r="H63" s="77">
        <v>0</v>
      </c>
      <c r="J63" s="68"/>
    </row>
    <row r="64" spans="1:12">
      <c r="A64" s="26"/>
      <c r="B64" s="27" t="s">
        <v>84</v>
      </c>
      <c r="C64" s="86">
        <v>0</v>
      </c>
      <c r="D64" s="85">
        <v>0</v>
      </c>
      <c r="E64" s="77">
        <v>0</v>
      </c>
      <c r="F64" s="77">
        <v>0</v>
      </c>
      <c r="G64" s="77">
        <v>0</v>
      </c>
      <c r="H64" s="77">
        <v>0</v>
      </c>
      <c r="J64" s="68"/>
    </row>
    <row r="65" spans="1:12">
      <c r="A65" s="26"/>
      <c r="B65" s="27" t="s">
        <v>85</v>
      </c>
      <c r="C65" s="86">
        <v>0</v>
      </c>
      <c r="D65" s="85">
        <v>0</v>
      </c>
      <c r="E65" s="77">
        <v>0</v>
      </c>
      <c r="F65" s="77">
        <v>0</v>
      </c>
      <c r="G65" s="77">
        <v>0</v>
      </c>
      <c r="H65" s="77">
        <v>0</v>
      </c>
      <c r="J65" s="68"/>
    </row>
    <row r="66" spans="1:12" ht="27">
      <c r="A66" s="26"/>
      <c r="B66" s="27" t="s">
        <v>86</v>
      </c>
      <c r="C66" s="86">
        <v>41139410</v>
      </c>
      <c r="D66" s="85">
        <v>812220</v>
      </c>
      <c r="E66" s="77">
        <v>41951630</v>
      </c>
      <c r="F66" s="77">
        <v>29456532.629999999</v>
      </c>
      <c r="G66" s="77">
        <v>26019610.109999999</v>
      </c>
      <c r="H66" s="77">
        <v>12495097.369999999</v>
      </c>
      <c r="J66" s="68"/>
    </row>
    <row r="67" spans="1:12" ht="27">
      <c r="A67" s="26"/>
      <c r="B67" s="27" t="s">
        <v>87</v>
      </c>
      <c r="C67" s="86">
        <v>0</v>
      </c>
      <c r="D67" s="85">
        <v>0</v>
      </c>
      <c r="E67" s="77">
        <v>0</v>
      </c>
      <c r="F67" s="77">
        <v>0</v>
      </c>
      <c r="G67" s="77">
        <v>0</v>
      </c>
      <c r="H67" s="77">
        <v>0</v>
      </c>
      <c r="J67" s="68"/>
    </row>
    <row r="68" spans="1:12">
      <c r="A68" s="26"/>
      <c r="B68" s="27" t="s">
        <v>88</v>
      </c>
      <c r="C68" s="86">
        <v>0</v>
      </c>
      <c r="D68" s="85">
        <v>0</v>
      </c>
      <c r="E68" s="77">
        <v>0</v>
      </c>
      <c r="F68" s="77">
        <v>0</v>
      </c>
      <c r="G68" s="77">
        <v>0</v>
      </c>
      <c r="H68" s="77">
        <v>0</v>
      </c>
      <c r="J68" s="68"/>
    </row>
    <row r="69" spans="1:12" ht="27">
      <c r="A69" s="26"/>
      <c r="B69" s="27" t="s">
        <v>89</v>
      </c>
      <c r="C69" s="86">
        <v>64000000</v>
      </c>
      <c r="D69" s="85">
        <v>0</v>
      </c>
      <c r="E69" s="77">
        <v>64000000</v>
      </c>
      <c r="F69" s="77">
        <v>0</v>
      </c>
      <c r="G69" s="77">
        <v>0</v>
      </c>
      <c r="H69" s="77">
        <v>64000000</v>
      </c>
      <c r="J69" s="68"/>
    </row>
    <row r="70" spans="1:12" s="24" customFormat="1" ht="25.5" customHeight="1">
      <c r="A70" s="122" t="s">
        <v>90</v>
      </c>
      <c r="B70" s="141"/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28"/>
      <c r="J70" s="67">
        <f>E70-C70</f>
        <v>0</v>
      </c>
      <c r="K70" s="67">
        <f>+E70-F70</f>
        <v>0</v>
      </c>
      <c r="L70" s="99"/>
    </row>
    <row r="71" spans="1:12">
      <c r="A71" s="26"/>
      <c r="B71" s="27" t="s">
        <v>91</v>
      </c>
      <c r="C71" s="86">
        <v>0</v>
      </c>
      <c r="D71" s="85">
        <v>0</v>
      </c>
      <c r="E71" s="86">
        <v>0</v>
      </c>
      <c r="F71" s="86">
        <v>0</v>
      </c>
      <c r="G71" s="86">
        <v>0</v>
      </c>
      <c r="H71" s="77">
        <v>0</v>
      </c>
      <c r="J71" s="68"/>
    </row>
    <row r="72" spans="1:12">
      <c r="A72" s="26"/>
      <c r="B72" s="27" t="s">
        <v>92</v>
      </c>
      <c r="C72" s="86">
        <v>0</v>
      </c>
      <c r="D72" s="85">
        <v>0</v>
      </c>
      <c r="E72" s="86">
        <v>0</v>
      </c>
      <c r="F72" s="86">
        <v>0</v>
      </c>
      <c r="G72" s="86">
        <v>0</v>
      </c>
      <c r="H72" s="77">
        <v>0</v>
      </c>
    </row>
    <row r="73" spans="1:12">
      <c r="A73" s="26"/>
      <c r="B73" s="27" t="s">
        <v>93</v>
      </c>
      <c r="C73" s="86">
        <v>0</v>
      </c>
      <c r="D73" s="85">
        <v>0</v>
      </c>
      <c r="E73" s="86">
        <v>0</v>
      </c>
      <c r="F73" s="86">
        <v>0</v>
      </c>
      <c r="G73" s="86">
        <v>0</v>
      </c>
      <c r="H73" s="77">
        <v>0</v>
      </c>
      <c r="J73" s="68"/>
    </row>
    <row r="74" spans="1:12" s="24" customFormat="1" ht="15" customHeight="1">
      <c r="A74" s="122" t="s">
        <v>94</v>
      </c>
      <c r="B74" s="141"/>
      <c r="C74" s="83">
        <v>58670219</v>
      </c>
      <c r="D74" s="83">
        <v>63076264</v>
      </c>
      <c r="E74" s="83">
        <v>121746483</v>
      </c>
      <c r="F74" s="83">
        <v>98090524.730000004</v>
      </c>
      <c r="G74" s="83">
        <v>98090524.730000004</v>
      </c>
      <c r="H74" s="83">
        <v>23655958.27</v>
      </c>
      <c r="I74" s="93"/>
      <c r="J74" s="67">
        <f>E74-C74</f>
        <v>63076264</v>
      </c>
      <c r="K74" s="67">
        <f>+E74-F74</f>
        <v>23655958.269999996</v>
      </c>
      <c r="L74" s="99"/>
    </row>
    <row r="75" spans="1:12">
      <c r="A75" s="26"/>
      <c r="B75" s="27" t="s">
        <v>95</v>
      </c>
      <c r="C75" s="86">
        <v>22638473</v>
      </c>
      <c r="D75" s="85">
        <v>162348</v>
      </c>
      <c r="E75" s="86">
        <v>22800821</v>
      </c>
      <c r="F75" s="86">
        <v>15741581</v>
      </c>
      <c r="G75" s="86">
        <v>15741581</v>
      </c>
      <c r="H75" s="77">
        <v>7059240</v>
      </c>
      <c r="J75" s="68"/>
    </row>
    <row r="76" spans="1:12">
      <c r="A76" s="26"/>
      <c r="B76" s="27" t="s">
        <v>96</v>
      </c>
      <c r="C76" s="86">
        <v>35071746</v>
      </c>
      <c r="D76" s="85">
        <v>3584902</v>
      </c>
      <c r="E76" s="86">
        <v>38656648</v>
      </c>
      <c r="F76" s="86">
        <v>25802568.559999999</v>
      </c>
      <c r="G76" s="86">
        <v>25802568.559999999</v>
      </c>
      <c r="H76" s="77">
        <v>12854079.439999999</v>
      </c>
      <c r="J76" s="68"/>
    </row>
    <row r="77" spans="1:12">
      <c r="A77" s="26"/>
      <c r="B77" s="27" t="s">
        <v>97</v>
      </c>
      <c r="C77" s="86">
        <v>0</v>
      </c>
      <c r="D77" s="85">
        <v>61000</v>
      </c>
      <c r="E77" s="86">
        <v>61000</v>
      </c>
      <c r="F77" s="86">
        <v>2741.08</v>
      </c>
      <c r="G77" s="86">
        <v>2741.08</v>
      </c>
      <c r="H77" s="77">
        <v>58258.92</v>
      </c>
      <c r="J77" s="68"/>
    </row>
    <row r="78" spans="1:12">
      <c r="A78" s="26"/>
      <c r="B78" s="27" t="s">
        <v>98</v>
      </c>
      <c r="C78" s="86">
        <v>0</v>
      </c>
      <c r="D78" s="85">
        <v>186137</v>
      </c>
      <c r="E78" s="86">
        <v>186137</v>
      </c>
      <c r="F78" s="86">
        <v>139199.94</v>
      </c>
      <c r="G78" s="86">
        <v>139199.94</v>
      </c>
      <c r="H78" s="77">
        <v>46937.06</v>
      </c>
      <c r="J78" s="68"/>
    </row>
    <row r="79" spans="1:12">
      <c r="A79" s="26"/>
      <c r="B79" s="27" t="s">
        <v>99</v>
      </c>
      <c r="C79" s="86">
        <v>960000</v>
      </c>
      <c r="D79" s="85">
        <v>0</v>
      </c>
      <c r="E79" s="86">
        <v>960000</v>
      </c>
      <c r="F79" s="86">
        <v>62500</v>
      </c>
      <c r="G79" s="86">
        <v>62500</v>
      </c>
      <c r="H79" s="77">
        <v>897500</v>
      </c>
      <c r="J79" s="68"/>
    </row>
    <row r="80" spans="1:12">
      <c r="A80" s="26"/>
      <c r="B80" s="27" t="s">
        <v>100</v>
      </c>
      <c r="C80" s="86">
        <v>0</v>
      </c>
      <c r="D80" s="85">
        <v>0</v>
      </c>
      <c r="E80" s="86">
        <v>0</v>
      </c>
      <c r="F80" s="86">
        <v>0</v>
      </c>
      <c r="G80" s="86">
        <v>0</v>
      </c>
      <c r="H80" s="77">
        <v>0</v>
      </c>
      <c r="J80" s="68"/>
    </row>
    <row r="81" spans="1:12 16384:16384" ht="27">
      <c r="A81" s="26"/>
      <c r="B81" s="27" t="s">
        <v>101</v>
      </c>
      <c r="C81" s="29">
        <v>0</v>
      </c>
      <c r="D81" s="87">
        <v>59081877</v>
      </c>
      <c r="E81" s="29">
        <v>59081877</v>
      </c>
      <c r="F81" s="29">
        <v>56341934.149999999</v>
      </c>
      <c r="G81" s="29">
        <v>56341934.149999999</v>
      </c>
      <c r="H81" s="88">
        <v>2739942.85</v>
      </c>
      <c r="J81" s="68"/>
    </row>
    <row r="82" spans="1:12 16384:16384" ht="27.75" customHeight="1">
      <c r="A82" s="122" t="s">
        <v>102</v>
      </c>
      <c r="B82" s="141"/>
      <c r="C82" s="83">
        <v>1219140447</v>
      </c>
      <c r="D82" s="83">
        <v>208674393</v>
      </c>
      <c r="E82" s="83">
        <v>1427814840</v>
      </c>
      <c r="F82" s="83">
        <v>783178387.44000006</v>
      </c>
      <c r="G82" s="83">
        <v>750158177.82000005</v>
      </c>
      <c r="H82" s="83">
        <v>644636452.55999994</v>
      </c>
      <c r="J82" s="96">
        <f>E82-C82</f>
        <v>208674393</v>
      </c>
      <c r="K82" s="97">
        <f>+E82-F82</f>
        <v>644636452.55999994</v>
      </c>
    </row>
    <row r="83" spans="1:12 16384:16384" ht="23.25" customHeight="1">
      <c r="A83" s="122" t="s">
        <v>29</v>
      </c>
      <c r="B83" s="141"/>
      <c r="C83" s="82">
        <v>111825016</v>
      </c>
      <c r="D83" s="82">
        <v>0</v>
      </c>
      <c r="E83" s="82">
        <v>111825016</v>
      </c>
      <c r="F83" s="82">
        <v>69779506.269999996</v>
      </c>
      <c r="G83" s="82">
        <v>64141775.509999998</v>
      </c>
      <c r="H83" s="82">
        <v>42045509.729999997</v>
      </c>
      <c r="J83" s="96">
        <f>E83-C83</f>
        <v>0</v>
      </c>
      <c r="K83" s="97">
        <f>+E83-F83</f>
        <v>42045509.730000004</v>
      </c>
    </row>
    <row r="84" spans="1:12 16384:16384" ht="27">
      <c r="A84" s="26"/>
      <c r="B84" s="27" t="s">
        <v>30</v>
      </c>
      <c r="C84" s="86">
        <v>70099931</v>
      </c>
      <c r="D84" s="85">
        <v>-2793144</v>
      </c>
      <c r="E84" s="86">
        <v>67306787</v>
      </c>
      <c r="F84" s="86">
        <v>44880692.920000002</v>
      </c>
      <c r="G84" s="86">
        <v>44880692.920000002</v>
      </c>
      <c r="H84" s="77">
        <v>22426094.079999998</v>
      </c>
      <c r="J84" s="68"/>
    </row>
    <row r="85" spans="1:12 16384:16384" ht="27">
      <c r="A85" s="26"/>
      <c r="B85" s="27" t="s">
        <v>31</v>
      </c>
      <c r="C85" s="86">
        <v>0</v>
      </c>
      <c r="D85" s="85">
        <v>0</v>
      </c>
      <c r="E85" s="86">
        <v>0</v>
      </c>
      <c r="F85" s="86">
        <v>0</v>
      </c>
      <c r="G85" s="86">
        <v>0</v>
      </c>
      <c r="H85" s="77">
        <v>0</v>
      </c>
      <c r="J85" s="68"/>
      <c r="XFD85" s="29">
        <v>0</v>
      </c>
    </row>
    <row r="86" spans="1:12 16384:16384" ht="27">
      <c r="A86" s="26"/>
      <c r="B86" s="27" t="s">
        <v>32</v>
      </c>
      <c r="C86" s="86">
        <v>18826788</v>
      </c>
      <c r="D86" s="85">
        <v>4419928</v>
      </c>
      <c r="E86" s="86">
        <v>23246716</v>
      </c>
      <c r="F86" s="86">
        <v>11998994.560000001</v>
      </c>
      <c r="G86" s="86">
        <v>7052495.8300000001</v>
      </c>
      <c r="H86" s="77">
        <v>11247721.439999999</v>
      </c>
      <c r="J86" s="68"/>
    </row>
    <row r="87" spans="1:12 16384:16384">
      <c r="A87" s="26"/>
      <c r="B87" s="27" t="s">
        <v>33</v>
      </c>
      <c r="C87" s="86">
        <v>11136247</v>
      </c>
      <c r="D87" s="85">
        <v>-652306</v>
      </c>
      <c r="E87" s="86">
        <v>10483941</v>
      </c>
      <c r="F87" s="86">
        <v>5471617.0800000001</v>
      </c>
      <c r="G87" s="86">
        <v>4780385.05</v>
      </c>
      <c r="H87" s="77">
        <v>5012323.92</v>
      </c>
      <c r="J87" s="68"/>
    </row>
    <row r="88" spans="1:12 16384:16384" ht="27">
      <c r="A88" s="26"/>
      <c r="B88" s="27" t="s">
        <v>34</v>
      </c>
      <c r="C88" s="86">
        <v>11762050</v>
      </c>
      <c r="D88" s="85">
        <v>-974478</v>
      </c>
      <c r="E88" s="86">
        <v>10787572</v>
      </c>
      <c r="F88" s="86">
        <v>7428201.71</v>
      </c>
      <c r="G88" s="86">
        <v>7428201.71</v>
      </c>
      <c r="H88" s="77">
        <v>3359370.29</v>
      </c>
      <c r="J88" s="68"/>
    </row>
    <row r="89" spans="1:12 16384:16384">
      <c r="A89" s="26"/>
      <c r="B89" s="27" t="s">
        <v>35</v>
      </c>
      <c r="C89" s="86">
        <v>0</v>
      </c>
      <c r="D89" s="85">
        <v>0</v>
      </c>
      <c r="E89" s="86">
        <v>0</v>
      </c>
      <c r="F89" s="86">
        <v>0</v>
      </c>
      <c r="G89" s="86">
        <v>0</v>
      </c>
      <c r="H89" s="77">
        <v>0</v>
      </c>
      <c r="J89" s="68"/>
    </row>
    <row r="90" spans="1:12 16384:16384" ht="27">
      <c r="A90" s="26"/>
      <c r="B90" s="27" t="s">
        <v>36</v>
      </c>
      <c r="C90" s="86">
        <v>0</v>
      </c>
      <c r="D90" s="85">
        <v>0</v>
      </c>
      <c r="E90" s="86">
        <v>0</v>
      </c>
      <c r="F90" s="86">
        <v>0</v>
      </c>
      <c r="G90" s="86">
        <v>0</v>
      </c>
      <c r="H90" s="77">
        <v>0</v>
      </c>
      <c r="J90" s="68"/>
    </row>
    <row r="91" spans="1:12 16384:16384" s="24" customFormat="1" ht="21.75" customHeight="1">
      <c r="A91" s="122" t="s">
        <v>37</v>
      </c>
      <c r="B91" s="141"/>
      <c r="C91" s="83">
        <v>207838867</v>
      </c>
      <c r="D91" s="83">
        <v>795963</v>
      </c>
      <c r="E91" s="83">
        <v>208634830</v>
      </c>
      <c r="F91" s="83">
        <v>90543672.269999996</v>
      </c>
      <c r="G91" s="83">
        <v>85590243.769999996</v>
      </c>
      <c r="H91" s="83">
        <v>118091157.73</v>
      </c>
      <c r="I91" s="93"/>
      <c r="J91" s="96">
        <f>E91-C91</f>
        <v>795963</v>
      </c>
      <c r="K91" s="97">
        <f>+E91-F91</f>
        <v>118091157.73</v>
      </c>
      <c r="L91" s="99"/>
    </row>
    <row r="92" spans="1:12 16384:16384" ht="27">
      <c r="A92" s="26"/>
      <c r="B92" s="27" t="s">
        <v>38</v>
      </c>
      <c r="C92" s="86">
        <v>2199036</v>
      </c>
      <c r="D92" s="85">
        <v>543359</v>
      </c>
      <c r="E92" s="86">
        <v>2742395</v>
      </c>
      <c r="F92" s="86">
        <v>1685507.67</v>
      </c>
      <c r="G92" s="86">
        <v>1617699.66</v>
      </c>
      <c r="H92" s="77">
        <v>1056887.33</v>
      </c>
      <c r="J92" s="69"/>
    </row>
    <row r="93" spans="1:12 16384:16384">
      <c r="A93" s="26"/>
      <c r="B93" s="27" t="s">
        <v>39</v>
      </c>
      <c r="C93" s="86">
        <v>11990860</v>
      </c>
      <c r="D93" s="85">
        <v>2232938</v>
      </c>
      <c r="E93" s="86">
        <v>14223798</v>
      </c>
      <c r="F93" s="86">
        <v>10599534.57</v>
      </c>
      <c r="G93" s="86">
        <v>9342121.6999999993</v>
      </c>
      <c r="H93" s="77">
        <v>3624263.43</v>
      </c>
      <c r="J93" s="68"/>
    </row>
    <row r="94" spans="1:12 16384:16384" ht="27">
      <c r="A94" s="26"/>
      <c r="B94" s="27" t="s">
        <v>40</v>
      </c>
      <c r="C94" s="86">
        <v>0</v>
      </c>
      <c r="D94" s="85">
        <v>0</v>
      </c>
      <c r="E94" s="86">
        <v>0</v>
      </c>
      <c r="F94" s="86">
        <v>0</v>
      </c>
      <c r="G94" s="86">
        <v>0</v>
      </c>
      <c r="H94" s="77">
        <v>0</v>
      </c>
      <c r="J94" s="68"/>
    </row>
    <row r="95" spans="1:12 16384:16384" ht="27">
      <c r="A95" s="26"/>
      <c r="B95" s="27" t="s">
        <v>41</v>
      </c>
      <c r="C95" s="86">
        <v>91589476</v>
      </c>
      <c r="D95" s="85">
        <v>9452607</v>
      </c>
      <c r="E95" s="77">
        <v>101042083</v>
      </c>
      <c r="F95" s="77">
        <v>27701654.379999999</v>
      </c>
      <c r="G95" s="77">
        <v>24628256.609999999</v>
      </c>
      <c r="H95" s="77">
        <v>73340428.620000005</v>
      </c>
      <c r="J95" s="68"/>
    </row>
    <row r="96" spans="1:12 16384:16384" ht="27">
      <c r="A96" s="26"/>
      <c r="B96" s="27" t="s">
        <v>42</v>
      </c>
      <c r="C96" s="86">
        <v>750336</v>
      </c>
      <c r="D96" s="85">
        <v>489988</v>
      </c>
      <c r="E96" s="77">
        <v>1240324</v>
      </c>
      <c r="F96" s="77">
        <v>900339.99</v>
      </c>
      <c r="G96" s="77">
        <v>724535.27</v>
      </c>
      <c r="H96" s="77">
        <v>339984.01</v>
      </c>
      <c r="J96" s="68"/>
    </row>
    <row r="97" spans="1:12">
      <c r="A97" s="26"/>
      <c r="B97" s="27" t="s">
        <v>43</v>
      </c>
      <c r="C97" s="86">
        <v>72165703</v>
      </c>
      <c r="D97" s="85">
        <v>418326</v>
      </c>
      <c r="E97" s="77">
        <v>72584029</v>
      </c>
      <c r="F97" s="77">
        <v>47099034.619999997</v>
      </c>
      <c r="G97" s="77">
        <v>46765322.479999997</v>
      </c>
      <c r="H97" s="77">
        <v>25484994.379999999</v>
      </c>
      <c r="J97" s="68"/>
    </row>
    <row r="98" spans="1:12" ht="27">
      <c r="A98" s="26"/>
      <c r="B98" s="27" t="s">
        <v>44</v>
      </c>
      <c r="C98" s="86">
        <v>14228867</v>
      </c>
      <c r="D98" s="85">
        <v>-6592858</v>
      </c>
      <c r="E98" s="77">
        <v>7636009</v>
      </c>
      <c r="F98" s="77">
        <v>886717.84</v>
      </c>
      <c r="G98" s="77">
        <v>879943.81</v>
      </c>
      <c r="H98" s="77">
        <v>6749291.1600000001</v>
      </c>
      <c r="J98" s="68"/>
    </row>
    <row r="99" spans="1:12" ht="27">
      <c r="A99" s="26"/>
      <c r="B99" s="27" t="s">
        <v>45</v>
      </c>
      <c r="C99" s="86">
        <v>0</v>
      </c>
      <c r="D99" s="85">
        <v>0</v>
      </c>
      <c r="E99" s="86">
        <v>0</v>
      </c>
      <c r="F99" s="86">
        <v>0</v>
      </c>
      <c r="G99" s="86">
        <v>0</v>
      </c>
      <c r="H99" s="77">
        <v>0</v>
      </c>
      <c r="J99" s="68"/>
    </row>
    <row r="100" spans="1:12" ht="27">
      <c r="A100" s="26"/>
      <c r="B100" s="27" t="s">
        <v>46</v>
      </c>
      <c r="C100" s="86">
        <v>14914589</v>
      </c>
      <c r="D100" s="85">
        <v>-5748397</v>
      </c>
      <c r="E100" s="77">
        <v>9166192</v>
      </c>
      <c r="F100" s="77">
        <v>1670883.2</v>
      </c>
      <c r="G100" s="77">
        <v>1632364.24</v>
      </c>
      <c r="H100" s="77">
        <v>7495308.7999999998</v>
      </c>
      <c r="J100" s="68"/>
    </row>
    <row r="101" spans="1:12" s="24" customFormat="1" ht="24.75" customHeight="1">
      <c r="A101" s="122" t="s">
        <v>47</v>
      </c>
      <c r="B101" s="141"/>
      <c r="C101" s="82">
        <v>377260215</v>
      </c>
      <c r="D101" s="82">
        <v>11584642</v>
      </c>
      <c r="E101" s="82">
        <v>388844857</v>
      </c>
      <c r="F101" s="82">
        <v>260341320.75999999</v>
      </c>
      <c r="G101" s="82">
        <v>253523208.28999999</v>
      </c>
      <c r="H101" s="82">
        <v>128503536.23999999</v>
      </c>
      <c r="I101" s="93"/>
      <c r="J101" s="96">
        <f>E101-C101</f>
        <v>11584642</v>
      </c>
      <c r="K101" s="97">
        <f>+E101-F101</f>
        <v>128503536.24000001</v>
      </c>
      <c r="L101" s="99"/>
    </row>
    <row r="102" spans="1:12">
      <c r="A102" s="26"/>
      <c r="B102" s="27" t="s">
        <v>48</v>
      </c>
      <c r="C102" s="86">
        <v>231082483</v>
      </c>
      <c r="D102" s="85">
        <v>11451952</v>
      </c>
      <c r="E102" s="86">
        <v>242534435</v>
      </c>
      <c r="F102" s="86">
        <v>172721508.78999999</v>
      </c>
      <c r="G102" s="86">
        <v>172721346.88</v>
      </c>
      <c r="H102" s="77">
        <v>69812926.209999993</v>
      </c>
      <c r="J102" s="68"/>
    </row>
    <row r="103" spans="1:12">
      <c r="A103" s="26"/>
      <c r="B103" s="27" t="s">
        <v>49</v>
      </c>
      <c r="C103" s="86">
        <v>5930628</v>
      </c>
      <c r="D103" s="85">
        <v>262472</v>
      </c>
      <c r="E103" s="86">
        <v>6193100</v>
      </c>
      <c r="F103" s="86">
        <v>4424438.16</v>
      </c>
      <c r="G103" s="86">
        <v>4424438.16</v>
      </c>
      <c r="H103" s="77">
        <v>1768661.84</v>
      </c>
      <c r="J103" s="68"/>
    </row>
    <row r="104" spans="1:12" ht="27">
      <c r="A104" s="26"/>
      <c r="B104" s="27" t="s">
        <v>50</v>
      </c>
      <c r="C104" s="86">
        <v>187462</v>
      </c>
      <c r="D104" s="85">
        <v>225726</v>
      </c>
      <c r="E104" s="86">
        <v>413188</v>
      </c>
      <c r="F104" s="86">
        <v>230459.93</v>
      </c>
      <c r="G104" s="86">
        <v>230459.93</v>
      </c>
      <c r="H104" s="77">
        <v>182728.07</v>
      </c>
      <c r="J104" s="68"/>
    </row>
    <row r="105" spans="1:12" ht="27">
      <c r="A105" s="26"/>
      <c r="B105" s="27" t="s">
        <v>51</v>
      </c>
      <c r="C105" s="86">
        <v>3795041</v>
      </c>
      <c r="D105" s="85">
        <v>1343477</v>
      </c>
      <c r="E105" s="86">
        <v>5138518</v>
      </c>
      <c r="F105" s="86">
        <v>3170277.13</v>
      </c>
      <c r="G105" s="86">
        <v>3168598.33</v>
      </c>
      <c r="H105" s="77">
        <v>1968240.87</v>
      </c>
      <c r="J105" s="68"/>
    </row>
    <row r="106" spans="1:12" ht="27">
      <c r="A106" s="26"/>
      <c r="B106" s="27" t="s">
        <v>52</v>
      </c>
      <c r="C106" s="86">
        <v>136264601</v>
      </c>
      <c r="D106" s="85">
        <v>-1759776</v>
      </c>
      <c r="E106" s="86">
        <v>134504825</v>
      </c>
      <c r="F106" s="86">
        <v>79733845.75</v>
      </c>
      <c r="G106" s="86">
        <v>72917573.989999995</v>
      </c>
      <c r="H106" s="77">
        <v>54770979.25</v>
      </c>
      <c r="J106" s="68"/>
    </row>
    <row r="107" spans="1:12" ht="27">
      <c r="A107" s="26"/>
      <c r="B107" s="27" t="s">
        <v>53</v>
      </c>
      <c r="C107" s="86">
        <v>0</v>
      </c>
      <c r="D107" s="85">
        <v>0</v>
      </c>
      <c r="E107" s="86">
        <v>0</v>
      </c>
      <c r="F107" s="86">
        <v>0</v>
      </c>
      <c r="G107" s="86">
        <v>0</v>
      </c>
      <c r="H107" s="77">
        <v>0</v>
      </c>
      <c r="J107" s="68"/>
    </row>
    <row r="108" spans="1:12">
      <c r="A108" s="26"/>
      <c r="B108" s="27" t="s">
        <v>54</v>
      </c>
      <c r="C108" s="86">
        <v>0</v>
      </c>
      <c r="D108" s="85">
        <v>0</v>
      </c>
      <c r="E108" s="86">
        <v>0</v>
      </c>
      <c r="F108" s="86">
        <v>0</v>
      </c>
      <c r="G108" s="86">
        <v>0</v>
      </c>
      <c r="H108" s="77">
        <v>0</v>
      </c>
      <c r="J108" s="68"/>
    </row>
    <row r="109" spans="1:12">
      <c r="A109" s="26"/>
      <c r="B109" s="27" t="s">
        <v>55</v>
      </c>
      <c r="C109" s="86">
        <v>0</v>
      </c>
      <c r="D109" s="85">
        <v>38196</v>
      </c>
      <c r="E109" s="86">
        <v>38196</v>
      </c>
      <c r="F109" s="86">
        <v>38196</v>
      </c>
      <c r="G109" s="86">
        <v>38196</v>
      </c>
      <c r="H109" s="77">
        <v>0</v>
      </c>
      <c r="J109" s="68"/>
    </row>
    <row r="110" spans="1:12">
      <c r="A110" s="26"/>
      <c r="B110" s="27" t="s">
        <v>56</v>
      </c>
      <c r="C110" s="86">
        <v>0</v>
      </c>
      <c r="D110" s="85">
        <v>22595</v>
      </c>
      <c r="E110" s="86">
        <v>22595</v>
      </c>
      <c r="F110" s="86">
        <v>22595</v>
      </c>
      <c r="G110" s="86">
        <v>22595</v>
      </c>
      <c r="H110" s="77">
        <v>0</v>
      </c>
      <c r="J110" s="68"/>
    </row>
    <row r="111" spans="1:12" ht="36.75" customHeight="1">
      <c r="A111" s="122" t="s">
        <v>57</v>
      </c>
      <c r="B111" s="141"/>
      <c r="C111" s="82">
        <v>361478609</v>
      </c>
      <c r="D111" s="82">
        <v>-7400124</v>
      </c>
      <c r="E111" s="82">
        <v>354078485</v>
      </c>
      <c r="F111" s="82">
        <v>210252965.53999999</v>
      </c>
      <c r="G111" s="82">
        <v>203695739.88</v>
      </c>
      <c r="H111" s="82">
        <v>143825519.46000001</v>
      </c>
      <c r="J111" s="96">
        <f>E111-C111</f>
        <v>-7400124</v>
      </c>
      <c r="K111" s="97">
        <f>+E111-F111</f>
        <v>143825519.46000001</v>
      </c>
    </row>
    <row r="112" spans="1:12" ht="27">
      <c r="A112" s="26"/>
      <c r="B112" s="27" t="s">
        <v>58</v>
      </c>
      <c r="C112" s="86">
        <v>0</v>
      </c>
      <c r="D112" s="85">
        <v>0</v>
      </c>
      <c r="E112" s="86">
        <v>0</v>
      </c>
      <c r="F112" s="86">
        <v>0</v>
      </c>
      <c r="G112" s="86">
        <v>0</v>
      </c>
      <c r="H112" s="77">
        <v>0</v>
      </c>
      <c r="J112" s="68"/>
    </row>
    <row r="113" spans="1:11" ht="27">
      <c r="A113" s="26"/>
      <c r="B113" s="27" t="s">
        <v>59</v>
      </c>
      <c r="C113" s="86">
        <v>0</v>
      </c>
      <c r="D113" s="85">
        <v>29200000</v>
      </c>
      <c r="E113" s="86">
        <v>29200000</v>
      </c>
      <c r="F113" s="86">
        <v>29200000</v>
      </c>
      <c r="G113" s="86">
        <v>29200000</v>
      </c>
      <c r="H113" s="77">
        <v>0</v>
      </c>
      <c r="J113" s="68"/>
    </row>
    <row r="114" spans="1:11">
      <c r="A114" s="26"/>
      <c r="B114" s="27" t="s">
        <v>60</v>
      </c>
      <c r="C114" s="86">
        <v>162728510</v>
      </c>
      <c r="D114" s="85">
        <v>-4566999</v>
      </c>
      <c r="E114" s="77">
        <v>158161511</v>
      </c>
      <c r="F114" s="77">
        <v>101275001.66</v>
      </c>
      <c r="G114" s="77">
        <v>96729829.269999996</v>
      </c>
      <c r="H114" s="77">
        <v>56886509.340000004</v>
      </c>
      <c r="J114" s="68"/>
    </row>
    <row r="115" spans="1:11">
      <c r="A115" s="26"/>
      <c r="B115" s="27" t="s">
        <v>61</v>
      </c>
      <c r="C115" s="86">
        <v>198750099</v>
      </c>
      <c r="D115" s="85">
        <v>-32033125</v>
      </c>
      <c r="E115" s="77">
        <v>166716974</v>
      </c>
      <c r="F115" s="77">
        <v>79777963.879999995</v>
      </c>
      <c r="G115" s="77">
        <v>77765910.609999999</v>
      </c>
      <c r="H115" s="77">
        <v>86939010.120000005</v>
      </c>
      <c r="J115" s="68"/>
    </row>
    <row r="116" spans="1:11">
      <c r="A116" s="26"/>
      <c r="B116" s="27" t="s">
        <v>62</v>
      </c>
      <c r="C116" s="86">
        <v>0</v>
      </c>
      <c r="D116" s="85">
        <v>0</v>
      </c>
      <c r="E116" s="86">
        <v>0</v>
      </c>
      <c r="F116" s="86">
        <v>0</v>
      </c>
      <c r="G116" s="86">
        <v>0</v>
      </c>
      <c r="H116" s="77">
        <v>0</v>
      </c>
      <c r="J116" s="68"/>
    </row>
    <row r="117" spans="1:11" ht="27">
      <c r="A117" s="26"/>
      <c r="B117" s="27" t="s">
        <v>63</v>
      </c>
      <c r="C117" s="86">
        <v>0</v>
      </c>
      <c r="D117" s="85">
        <v>0</v>
      </c>
      <c r="E117" s="86">
        <v>0</v>
      </c>
      <c r="F117" s="86">
        <v>0</v>
      </c>
      <c r="G117" s="86">
        <v>0</v>
      </c>
      <c r="H117" s="77">
        <v>0</v>
      </c>
      <c r="J117" s="68"/>
    </row>
    <row r="118" spans="1:11">
      <c r="A118" s="26"/>
      <c r="B118" s="27" t="s">
        <v>64</v>
      </c>
      <c r="C118" s="86">
        <v>0</v>
      </c>
      <c r="D118" s="85">
        <v>0</v>
      </c>
      <c r="E118" s="86">
        <v>0</v>
      </c>
      <c r="F118" s="86">
        <v>0</v>
      </c>
      <c r="G118" s="86">
        <v>0</v>
      </c>
      <c r="H118" s="77">
        <v>0</v>
      </c>
      <c r="J118" s="68"/>
    </row>
    <row r="119" spans="1:11">
      <c r="A119" s="26"/>
      <c r="B119" s="27" t="s">
        <v>65</v>
      </c>
      <c r="C119" s="86">
        <v>0</v>
      </c>
      <c r="D119" s="85">
        <v>0</v>
      </c>
      <c r="E119" s="86">
        <v>0</v>
      </c>
      <c r="F119" s="86">
        <v>0</v>
      </c>
      <c r="G119" s="86">
        <v>0</v>
      </c>
      <c r="H119" s="77">
        <v>0</v>
      </c>
      <c r="J119" s="68"/>
    </row>
    <row r="120" spans="1:11">
      <c r="A120" s="26"/>
      <c r="B120" s="27" t="s">
        <v>66</v>
      </c>
      <c r="C120" s="86">
        <v>0</v>
      </c>
      <c r="D120" s="85">
        <v>0</v>
      </c>
      <c r="E120" s="86">
        <v>0</v>
      </c>
      <c r="F120" s="86">
        <v>0</v>
      </c>
      <c r="G120" s="86">
        <v>0</v>
      </c>
      <c r="H120" s="77">
        <v>0</v>
      </c>
      <c r="J120" s="68"/>
    </row>
    <row r="121" spans="1:11" ht="34.5" customHeight="1">
      <c r="A121" s="122" t="s">
        <v>67</v>
      </c>
      <c r="B121" s="141"/>
      <c r="C121" s="82">
        <v>5000000</v>
      </c>
      <c r="D121" s="82">
        <v>-1107868</v>
      </c>
      <c r="E121" s="82">
        <v>3892132</v>
      </c>
      <c r="F121" s="82">
        <v>2208722.14</v>
      </c>
      <c r="G121" s="82">
        <v>2123107.7999999998</v>
      </c>
      <c r="H121" s="82">
        <v>1683409.86</v>
      </c>
      <c r="J121" s="96">
        <f>E121-C121</f>
        <v>-1107868</v>
      </c>
      <c r="K121" s="97">
        <f>+E121-F121</f>
        <v>1683409.8599999999</v>
      </c>
    </row>
    <row r="122" spans="1:11">
      <c r="A122" s="26"/>
      <c r="B122" s="27" t="s">
        <v>68</v>
      </c>
      <c r="C122" s="86">
        <v>5000000</v>
      </c>
      <c r="D122" s="85">
        <v>-3306773</v>
      </c>
      <c r="E122" s="77">
        <v>1693227</v>
      </c>
      <c r="F122" s="77">
        <v>26554.720000000001</v>
      </c>
      <c r="G122" s="77">
        <v>26554.720000000001</v>
      </c>
      <c r="H122" s="77">
        <v>1666672.28</v>
      </c>
      <c r="J122" s="68"/>
    </row>
    <row r="123" spans="1:11" ht="27">
      <c r="A123" s="26"/>
      <c r="B123" s="27" t="s">
        <v>69</v>
      </c>
      <c r="C123" s="86">
        <v>0</v>
      </c>
      <c r="D123" s="85">
        <v>1727</v>
      </c>
      <c r="E123" s="77">
        <v>1727</v>
      </c>
      <c r="F123" s="77">
        <v>0</v>
      </c>
      <c r="G123" s="77">
        <v>0</v>
      </c>
      <c r="H123" s="77">
        <v>1727</v>
      </c>
      <c r="J123" s="68"/>
    </row>
    <row r="124" spans="1:11" ht="27">
      <c r="A124" s="26"/>
      <c r="B124" s="27" t="s">
        <v>70</v>
      </c>
      <c r="C124" s="86">
        <v>0</v>
      </c>
      <c r="D124" s="85">
        <v>0</v>
      </c>
      <c r="E124" s="77">
        <v>0</v>
      </c>
      <c r="F124" s="77">
        <v>0</v>
      </c>
      <c r="G124" s="77">
        <v>0</v>
      </c>
      <c r="H124" s="77">
        <v>0</v>
      </c>
      <c r="J124" s="68"/>
    </row>
    <row r="125" spans="1:11">
      <c r="A125" s="26"/>
      <c r="B125" s="27" t="s">
        <v>71</v>
      </c>
      <c r="C125" s="86">
        <v>0</v>
      </c>
      <c r="D125" s="85">
        <v>1840400</v>
      </c>
      <c r="E125" s="77">
        <v>1840400</v>
      </c>
      <c r="F125" s="77">
        <v>1840400</v>
      </c>
      <c r="G125" s="77">
        <v>1840400</v>
      </c>
      <c r="H125" s="77">
        <v>0</v>
      </c>
      <c r="J125" s="68"/>
    </row>
    <row r="126" spans="1:11">
      <c r="A126" s="26"/>
      <c r="B126" s="27" t="s">
        <v>72</v>
      </c>
      <c r="C126" s="86">
        <v>0</v>
      </c>
      <c r="D126" s="85">
        <v>0</v>
      </c>
      <c r="E126" s="86">
        <v>0</v>
      </c>
      <c r="F126" s="86">
        <v>0</v>
      </c>
      <c r="G126" s="86">
        <v>0</v>
      </c>
      <c r="H126" s="77">
        <v>0</v>
      </c>
      <c r="J126" s="68"/>
    </row>
    <row r="127" spans="1:11" ht="27">
      <c r="A127" s="26"/>
      <c r="B127" s="27" t="s">
        <v>73</v>
      </c>
      <c r="C127" s="86">
        <v>0</v>
      </c>
      <c r="D127" s="85">
        <v>356778</v>
      </c>
      <c r="E127" s="86">
        <v>356778</v>
      </c>
      <c r="F127" s="86">
        <v>341767.42</v>
      </c>
      <c r="G127" s="86">
        <v>256153.08</v>
      </c>
      <c r="H127" s="77">
        <v>15010.58</v>
      </c>
      <c r="J127" s="68"/>
    </row>
    <row r="128" spans="1:11">
      <c r="A128" s="26"/>
      <c r="B128" s="27" t="s">
        <v>74</v>
      </c>
      <c r="C128" s="86">
        <v>0</v>
      </c>
      <c r="D128" s="85">
        <v>0</v>
      </c>
      <c r="E128" s="86">
        <v>0</v>
      </c>
      <c r="F128" s="86">
        <v>0</v>
      </c>
      <c r="G128" s="86">
        <v>0</v>
      </c>
      <c r="H128" s="77">
        <v>0</v>
      </c>
      <c r="J128" s="68"/>
    </row>
    <row r="129" spans="1:12">
      <c r="A129" s="26"/>
      <c r="B129" s="27" t="s">
        <v>75</v>
      </c>
      <c r="C129" s="86">
        <v>0</v>
      </c>
      <c r="D129" s="85">
        <v>0</v>
      </c>
      <c r="E129" s="86">
        <v>0</v>
      </c>
      <c r="F129" s="86">
        <v>0</v>
      </c>
      <c r="G129" s="86">
        <v>0</v>
      </c>
      <c r="H129" s="77">
        <v>0</v>
      </c>
      <c r="J129" s="68"/>
    </row>
    <row r="130" spans="1:12">
      <c r="A130" s="26"/>
      <c r="B130" s="27" t="s">
        <v>76</v>
      </c>
      <c r="C130" s="86">
        <v>0</v>
      </c>
      <c r="D130" s="85">
        <v>0</v>
      </c>
      <c r="E130" s="86">
        <v>0</v>
      </c>
      <c r="F130" s="86">
        <v>0</v>
      </c>
      <c r="G130" s="86">
        <v>0</v>
      </c>
      <c r="H130" s="77">
        <v>0</v>
      </c>
      <c r="J130" s="68"/>
    </row>
    <row r="131" spans="1:12" ht="13.5" customHeight="1">
      <c r="A131" s="122" t="s">
        <v>77</v>
      </c>
      <c r="B131" s="141"/>
      <c r="C131" s="82">
        <v>149819938</v>
      </c>
      <c r="D131" s="82">
        <v>168593979</v>
      </c>
      <c r="E131" s="82">
        <v>318413917</v>
      </c>
      <c r="F131" s="82">
        <v>110667202.63</v>
      </c>
      <c r="G131" s="82">
        <v>102099439.31999999</v>
      </c>
      <c r="H131" s="82">
        <v>207746714.37</v>
      </c>
      <c r="J131" s="67">
        <f>E131-C131</f>
        <v>168593979</v>
      </c>
      <c r="K131" s="98">
        <f>+E131-F131</f>
        <v>207746714.37</v>
      </c>
    </row>
    <row r="132" spans="1:12" ht="27">
      <c r="A132" s="26"/>
      <c r="B132" s="27" t="s">
        <v>78</v>
      </c>
      <c r="C132" s="86">
        <v>148819938</v>
      </c>
      <c r="D132" s="77">
        <v>78963954</v>
      </c>
      <c r="E132" s="77">
        <v>227783892</v>
      </c>
      <c r="F132" s="77">
        <v>84200300.430000007</v>
      </c>
      <c r="G132" s="77">
        <v>76593086.75</v>
      </c>
      <c r="H132" s="77">
        <v>143583591.56999999</v>
      </c>
      <c r="J132" s="68"/>
    </row>
    <row r="133" spans="1:12">
      <c r="A133" s="26"/>
      <c r="B133" s="27" t="s">
        <v>79</v>
      </c>
      <c r="C133" s="86">
        <v>1000000</v>
      </c>
      <c r="D133" s="77">
        <v>89630025</v>
      </c>
      <c r="E133" s="77">
        <v>90630025</v>
      </c>
      <c r="F133" s="77">
        <v>26466902.199999999</v>
      </c>
      <c r="G133" s="77">
        <v>25506352.57</v>
      </c>
      <c r="H133" s="77">
        <v>64163122.799999997</v>
      </c>
      <c r="J133" s="68"/>
    </row>
    <row r="134" spans="1:12" ht="27">
      <c r="A134" s="26"/>
      <c r="B134" s="27" t="s">
        <v>80</v>
      </c>
      <c r="C134" s="86">
        <v>0</v>
      </c>
      <c r="D134" s="77">
        <v>0</v>
      </c>
      <c r="E134" s="86">
        <v>0</v>
      </c>
      <c r="F134" s="86">
        <v>0</v>
      </c>
      <c r="G134" s="86">
        <v>0</v>
      </c>
      <c r="H134" s="77">
        <v>0</v>
      </c>
      <c r="J134" s="68"/>
    </row>
    <row r="135" spans="1:12" s="24" customFormat="1" ht="37.5" customHeight="1">
      <c r="A135" s="122" t="s">
        <v>81</v>
      </c>
      <c r="B135" s="141"/>
      <c r="C135" s="82">
        <v>5917802</v>
      </c>
      <c r="D135" s="82">
        <v>0</v>
      </c>
      <c r="E135" s="82">
        <v>5917802</v>
      </c>
      <c r="F135" s="82">
        <v>3177198.93</v>
      </c>
      <c r="G135" s="82">
        <v>2776864.35</v>
      </c>
      <c r="H135" s="82">
        <v>2740603.07</v>
      </c>
      <c r="I135" s="93"/>
      <c r="J135" s="67">
        <f>E135-C135</f>
        <v>0</v>
      </c>
      <c r="K135" s="67">
        <f>+E135-F135</f>
        <v>2740603.07</v>
      </c>
      <c r="L135" s="99"/>
    </row>
    <row r="136" spans="1:12" ht="27">
      <c r="A136" s="26"/>
      <c r="B136" s="27" t="s">
        <v>82</v>
      </c>
      <c r="C136" s="86">
        <v>0</v>
      </c>
      <c r="D136" s="85">
        <v>0</v>
      </c>
      <c r="E136" s="86">
        <v>0</v>
      </c>
      <c r="F136" s="86">
        <v>0</v>
      </c>
      <c r="G136" s="86">
        <v>0</v>
      </c>
      <c r="H136" s="77">
        <v>0</v>
      </c>
      <c r="J136" s="68"/>
    </row>
    <row r="137" spans="1:12">
      <c r="A137" s="26"/>
      <c r="B137" s="27" t="s">
        <v>83</v>
      </c>
      <c r="C137" s="86">
        <v>0</v>
      </c>
      <c r="D137" s="85">
        <v>0</v>
      </c>
      <c r="E137" s="86">
        <v>0</v>
      </c>
      <c r="F137" s="86">
        <v>0</v>
      </c>
      <c r="G137" s="86">
        <v>0</v>
      </c>
      <c r="H137" s="77">
        <v>0</v>
      </c>
      <c r="J137" s="68"/>
    </row>
    <row r="138" spans="1:12">
      <c r="A138" s="26"/>
      <c r="B138" s="27" t="s">
        <v>84</v>
      </c>
      <c r="C138" s="86">
        <v>0</v>
      </c>
      <c r="D138" s="85">
        <v>0</v>
      </c>
      <c r="E138" s="86">
        <v>0</v>
      </c>
      <c r="F138" s="86">
        <v>0</v>
      </c>
      <c r="G138" s="86">
        <v>0</v>
      </c>
      <c r="H138" s="77">
        <v>0</v>
      </c>
      <c r="J138" s="68"/>
    </row>
    <row r="139" spans="1:12">
      <c r="A139" s="26"/>
      <c r="B139" s="27" t="s">
        <v>85</v>
      </c>
      <c r="C139" s="86">
        <v>0</v>
      </c>
      <c r="D139" s="85">
        <v>0</v>
      </c>
      <c r="E139" s="86">
        <v>0</v>
      </c>
      <c r="F139" s="86">
        <v>0</v>
      </c>
      <c r="G139" s="86">
        <v>0</v>
      </c>
      <c r="H139" s="77">
        <v>0</v>
      </c>
      <c r="J139" s="68"/>
    </row>
    <row r="140" spans="1:12" ht="27">
      <c r="A140" s="26"/>
      <c r="B140" s="27" t="s">
        <v>86</v>
      </c>
      <c r="C140" s="86">
        <v>5917802</v>
      </c>
      <c r="D140" s="85">
        <v>0</v>
      </c>
      <c r="E140" s="86">
        <v>5917802</v>
      </c>
      <c r="F140" s="86">
        <v>3177198.93</v>
      </c>
      <c r="G140" s="86">
        <v>2776864.35</v>
      </c>
      <c r="H140" s="77">
        <v>2740603.07</v>
      </c>
      <c r="J140" s="68"/>
    </row>
    <row r="141" spans="1:12" ht="27">
      <c r="A141" s="26"/>
      <c r="B141" s="27" t="s">
        <v>87</v>
      </c>
      <c r="C141" s="86">
        <v>0</v>
      </c>
      <c r="D141" s="85">
        <v>0</v>
      </c>
      <c r="E141" s="86">
        <v>0</v>
      </c>
      <c r="F141" s="86">
        <v>0</v>
      </c>
      <c r="G141" s="86">
        <v>0</v>
      </c>
      <c r="H141" s="77">
        <v>0</v>
      </c>
      <c r="J141" s="68"/>
    </row>
    <row r="142" spans="1:12">
      <c r="A142" s="26"/>
      <c r="B142" s="27" t="s">
        <v>88</v>
      </c>
      <c r="C142" s="86">
        <v>0</v>
      </c>
      <c r="D142" s="85">
        <v>0</v>
      </c>
      <c r="E142" s="86">
        <v>0</v>
      </c>
      <c r="F142" s="86">
        <v>0</v>
      </c>
      <c r="G142" s="86">
        <v>0</v>
      </c>
      <c r="H142" s="77">
        <v>0</v>
      </c>
      <c r="J142" s="68"/>
    </row>
    <row r="143" spans="1:12" ht="27">
      <c r="A143" s="26"/>
      <c r="B143" s="27" t="s">
        <v>89</v>
      </c>
      <c r="C143" s="86">
        <v>0</v>
      </c>
      <c r="D143" s="85">
        <v>0</v>
      </c>
      <c r="E143" s="86">
        <v>0</v>
      </c>
      <c r="F143" s="86">
        <v>0</v>
      </c>
      <c r="G143" s="86">
        <v>0</v>
      </c>
      <c r="H143" s="77">
        <v>0</v>
      </c>
      <c r="J143" s="68"/>
    </row>
    <row r="144" spans="1:12" s="24" customFormat="1" ht="23.25" customHeight="1">
      <c r="A144" s="122" t="s">
        <v>90</v>
      </c>
      <c r="B144" s="141"/>
      <c r="C144" s="82">
        <v>0</v>
      </c>
      <c r="D144" s="82">
        <v>0</v>
      </c>
      <c r="E144" s="82">
        <v>0</v>
      </c>
      <c r="F144" s="82">
        <v>0</v>
      </c>
      <c r="G144" s="82">
        <v>0</v>
      </c>
      <c r="H144" s="82">
        <v>0</v>
      </c>
      <c r="I144" s="93"/>
      <c r="J144" s="67">
        <f>E144-C144</f>
        <v>0</v>
      </c>
      <c r="K144" s="67">
        <f>+E144-F144</f>
        <v>0</v>
      </c>
      <c r="L144" s="99"/>
    </row>
    <row r="145" spans="1:12">
      <c r="A145" s="26"/>
      <c r="B145" s="27" t="s">
        <v>91</v>
      </c>
      <c r="C145" s="86">
        <v>0</v>
      </c>
      <c r="D145" s="85">
        <v>0</v>
      </c>
      <c r="E145" s="86">
        <v>0</v>
      </c>
      <c r="F145" s="86">
        <v>0</v>
      </c>
      <c r="G145" s="86">
        <v>0</v>
      </c>
      <c r="H145" s="77">
        <v>0</v>
      </c>
      <c r="J145" s="68"/>
    </row>
    <row r="146" spans="1:12">
      <c r="A146" s="26"/>
      <c r="B146" s="27" t="s">
        <v>92</v>
      </c>
      <c r="C146" s="86">
        <v>0</v>
      </c>
      <c r="D146" s="85">
        <v>0</v>
      </c>
      <c r="E146" s="86">
        <v>0</v>
      </c>
      <c r="F146" s="86">
        <v>0</v>
      </c>
      <c r="G146" s="86">
        <v>0</v>
      </c>
      <c r="H146" s="77">
        <v>0</v>
      </c>
      <c r="J146" s="68"/>
    </row>
    <row r="147" spans="1:12">
      <c r="A147" s="26"/>
      <c r="B147" s="27" t="s">
        <v>93</v>
      </c>
      <c r="C147" s="86">
        <v>0</v>
      </c>
      <c r="D147" s="85">
        <v>0</v>
      </c>
      <c r="E147" s="86">
        <v>0</v>
      </c>
      <c r="F147" s="86">
        <v>0</v>
      </c>
      <c r="G147" s="86">
        <v>0</v>
      </c>
      <c r="H147" s="77">
        <v>0</v>
      </c>
      <c r="J147" s="68"/>
    </row>
    <row r="148" spans="1:12" s="24" customFormat="1" ht="14.25" customHeight="1">
      <c r="A148" s="122" t="s">
        <v>94</v>
      </c>
      <c r="B148" s="141"/>
      <c r="C148" s="82">
        <v>0</v>
      </c>
      <c r="D148" s="82">
        <v>36207801</v>
      </c>
      <c r="E148" s="82">
        <v>36207801</v>
      </c>
      <c r="F148" s="82">
        <v>36207798.899999999</v>
      </c>
      <c r="G148" s="82">
        <v>36207798.899999999</v>
      </c>
      <c r="H148" s="82">
        <v>2.1</v>
      </c>
      <c r="I148" s="93"/>
      <c r="J148" s="67">
        <f>E148-C148</f>
        <v>36207801</v>
      </c>
      <c r="K148" s="67">
        <f>+E148-F148</f>
        <v>2.1000000014901161</v>
      </c>
      <c r="L148" s="99"/>
    </row>
    <row r="149" spans="1:12">
      <c r="A149" s="26"/>
      <c r="B149" s="27" t="s">
        <v>95</v>
      </c>
      <c r="C149" s="86">
        <v>0</v>
      </c>
      <c r="D149" s="85">
        <v>0</v>
      </c>
      <c r="E149" s="86">
        <v>0</v>
      </c>
      <c r="F149" s="86">
        <v>0</v>
      </c>
      <c r="G149" s="86">
        <v>0</v>
      </c>
      <c r="H149" s="77">
        <v>0</v>
      </c>
      <c r="J149" s="68"/>
    </row>
    <row r="150" spans="1:12">
      <c r="A150" s="26"/>
      <c r="B150" s="27" t="s">
        <v>96</v>
      </c>
      <c r="C150" s="86">
        <v>0</v>
      </c>
      <c r="D150" s="85">
        <v>0</v>
      </c>
      <c r="E150" s="86">
        <v>0</v>
      </c>
      <c r="F150" s="86">
        <v>0</v>
      </c>
      <c r="G150" s="86">
        <v>0</v>
      </c>
      <c r="H150" s="77">
        <v>0</v>
      </c>
      <c r="J150" s="68"/>
    </row>
    <row r="151" spans="1:12">
      <c r="A151" s="26"/>
      <c r="B151" s="27" t="s">
        <v>97</v>
      </c>
      <c r="C151" s="86">
        <v>0</v>
      </c>
      <c r="D151" s="85">
        <v>0</v>
      </c>
      <c r="E151" s="86">
        <v>0</v>
      </c>
      <c r="F151" s="86">
        <v>0</v>
      </c>
      <c r="G151" s="86">
        <v>0</v>
      </c>
      <c r="H151" s="77">
        <v>0</v>
      </c>
      <c r="J151" s="68"/>
    </row>
    <row r="152" spans="1:12">
      <c r="A152" s="26"/>
      <c r="B152" s="27" t="s">
        <v>98</v>
      </c>
      <c r="C152" s="86">
        <v>0</v>
      </c>
      <c r="D152" s="85">
        <v>0</v>
      </c>
      <c r="E152" s="86">
        <v>0</v>
      </c>
      <c r="F152" s="86">
        <v>0</v>
      </c>
      <c r="G152" s="86">
        <v>0</v>
      </c>
      <c r="H152" s="77">
        <v>0</v>
      </c>
      <c r="J152" s="68"/>
    </row>
    <row r="153" spans="1:12">
      <c r="A153" s="26"/>
      <c r="B153" s="27" t="s">
        <v>99</v>
      </c>
      <c r="C153" s="86">
        <v>0</v>
      </c>
      <c r="D153" s="85">
        <v>0</v>
      </c>
      <c r="E153" s="86">
        <v>0</v>
      </c>
      <c r="F153" s="86">
        <v>0</v>
      </c>
      <c r="G153" s="86">
        <v>0</v>
      </c>
      <c r="H153" s="77">
        <v>0</v>
      </c>
      <c r="J153" s="68"/>
    </row>
    <row r="154" spans="1:12">
      <c r="A154" s="26"/>
      <c r="B154" s="27" t="s">
        <v>100</v>
      </c>
      <c r="C154" s="86">
        <v>0</v>
      </c>
      <c r="D154" s="85">
        <v>0</v>
      </c>
      <c r="E154" s="86">
        <v>0</v>
      </c>
      <c r="F154" s="86">
        <v>0</v>
      </c>
      <c r="G154" s="86">
        <v>0</v>
      </c>
      <c r="H154" s="77">
        <v>0</v>
      </c>
      <c r="J154" s="68"/>
    </row>
    <row r="155" spans="1:12" ht="27">
      <c r="A155" s="26"/>
      <c r="B155" s="27" t="s">
        <v>101</v>
      </c>
      <c r="C155" s="86">
        <v>0</v>
      </c>
      <c r="D155" s="85">
        <v>36207801</v>
      </c>
      <c r="E155" s="86">
        <v>36207801</v>
      </c>
      <c r="F155" s="86">
        <v>36207798.899999999</v>
      </c>
      <c r="G155" s="86">
        <v>36207798.899999999</v>
      </c>
      <c r="H155" s="77">
        <v>2.1</v>
      </c>
      <c r="J155" s="68"/>
    </row>
    <row r="156" spans="1:12" ht="25.5" customHeight="1">
      <c r="A156" s="122" t="s">
        <v>17</v>
      </c>
      <c r="B156" s="141"/>
      <c r="C156" s="83">
        <v>5384355101</v>
      </c>
      <c r="D156" s="83">
        <v>1673905769</v>
      </c>
      <c r="E156" s="83">
        <v>7058260870</v>
      </c>
      <c r="F156" s="83">
        <v>4139548142.5799999</v>
      </c>
      <c r="G156" s="83">
        <v>3919529625.3900003</v>
      </c>
      <c r="H156" s="83">
        <v>2918712727.4200001</v>
      </c>
      <c r="J156" s="67">
        <f>E156-C156</f>
        <v>1673905769</v>
      </c>
    </row>
    <row r="157" spans="1:12" ht="14.25" thickBot="1">
      <c r="A157" s="30"/>
      <c r="B157" s="31"/>
      <c r="C157" s="32"/>
      <c r="D157" s="33"/>
      <c r="E157" s="34"/>
      <c r="F157" s="34"/>
      <c r="G157" s="34"/>
      <c r="H157" s="34"/>
    </row>
    <row r="158" spans="1:12" s="35" customFormat="1">
      <c r="C158" s="36"/>
      <c r="D158" s="36"/>
      <c r="E158" s="36"/>
      <c r="F158" s="36"/>
      <c r="G158" s="36"/>
      <c r="H158" s="36"/>
      <c r="I158" s="52"/>
    </row>
    <row r="159" spans="1:12" ht="15">
      <c r="B159" s="37" t="s">
        <v>18</v>
      </c>
      <c r="C159" s="16"/>
      <c r="D159" s="16"/>
      <c r="E159" s="16"/>
      <c r="F159" s="16"/>
      <c r="G159" s="16"/>
      <c r="H159" s="16"/>
    </row>
    <row r="160" spans="1:12" ht="15">
      <c r="B160"/>
      <c r="C160" s="95"/>
      <c r="D160" s="95"/>
      <c r="E160" s="95"/>
      <c r="F160" s="95"/>
      <c r="G160" s="95"/>
      <c r="H160" s="95"/>
    </row>
    <row r="161" spans="2:8">
      <c r="B161" s="38"/>
      <c r="C161" s="39"/>
      <c r="D161" s="39"/>
      <c r="E161" s="39"/>
      <c r="F161" s="39"/>
      <c r="G161" s="39"/>
      <c r="H161" s="39"/>
    </row>
    <row r="162" spans="2:8" ht="15">
      <c r="B162"/>
      <c r="C162" s="40"/>
      <c r="D162" s="40"/>
      <c r="E162" s="40"/>
      <c r="F162" s="41"/>
      <c r="G162" s="38"/>
      <c r="H162" s="38"/>
    </row>
    <row r="163" spans="2:8" ht="15">
      <c r="B163"/>
      <c r="C163" s="40"/>
      <c r="D163" s="42"/>
      <c r="E163" s="42"/>
      <c r="F163" s="42"/>
      <c r="G163" s="42"/>
      <c r="H163" s="42"/>
    </row>
    <row r="164" spans="2:8" ht="15">
      <c r="B164"/>
      <c r="C164"/>
      <c r="D164"/>
      <c r="E164"/>
      <c r="F164"/>
      <c r="G164"/>
      <c r="H164" s="40"/>
    </row>
    <row r="165" spans="2:8" ht="15">
      <c r="B165"/>
      <c r="C165"/>
      <c r="D165"/>
      <c r="E165"/>
      <c r="F165"/>
      <c r="G165"/>
      <c r="H165" s="40"/>
    </row>
    <row r="166" spans="2:8" ht="15">
      <c r="B166" s="140" t="s">
        <v>19</v>
      </c>
      <c r="C166" s="140"/>
      <c r="D166"/>
      <c r="E166"/>
      <c r="F166" s="140" t="s">
        <v>139</v>
      </c>
      <c r="G166" s="140"/>
      <c r="H166" s="140"/>
    </row>
    <row r="167" spans="2:8" ht="15">
      <c r="B167" s="140" t="s">
        <v>20</v>
      </c>
      <c r="C167" s="140"/>
      <c r="D167"/>
      <c r="E167"/>
      <c r="F167" s="140" t="s">
        <v>21</v>
      </c>
      <c r="G167" s="140"/>
      <c r="H167" s="140"/>
    </row>
  </sheetData>
  <mergeCells count="33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2:B82"/>
    <mergeCell ref="B167:C167"/>
    <mergeCell ref="F167:H167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6:B156"/>
    <mergeCell ref="B166:C166"/>
    <mergeCell ref="F166:H166"/>
  </mergeCells>
  <printOptions horizontalCentered="1" verticalCentered="1"/>
  <pageMargins left="0" right="0" top="0" bottom="0" header="0" footer="0"/>
  <pageSetup scale="59" fitToHeight="7" orientation="portrait" r:id="rId1"/>
  <rowBreaks count="2" manualBreakCount="2">
    <brk id="60" max="7" man="1"/>
    <brk id="11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Clasificación Administrativ</vt:lpstr>
      <vt:lpstr>Funcional </vt:lpstr>
      <vt:lpstr>Objeto del Gasto</vt:lpstr>
      <vt:lpstr>'Clasificación Administrativ'!Área_de_impresión</vt:lpstr>
      <vt:lpstr>'Funcional '!Área_de_impresión</vt:lpstr>
      <vt:lpstr>'Objeto del Gasto'!Área_de_impresión</vt:lpstr>
      <vt:lpstr>'Funcional '!Títulos_a_imprimir</vt:lpstr>
      <vt:lpstr>'Objeto del Gasto'!Títulos_a_imprimir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Rodriguez Franco Rocio Ivonne</cp:lastModifiedBy>
  <cp:lastPrinted>2023-10-11T19:47:06Z</cp:lastPrinted>
  <dcterms:created xsi:type="dcterms:W3CDTF">2022-01-05T16:08:25Z</dcterms:created>
  <dcterms:modified xsi:type="dcterms:W3CDTF">2023-10-11T19:47:09Z</dcterms:modified>
</cp:coreProperties>
</file>