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4 informes trimestrales\2DO TRIMESTRE 2023\LDF\"/>
    </mc:Choice>
  </mc:AlternateContent>
  <xr:revisionPtr revIDLastSave="0" documentId="13_ncr:1_{3ADABDAB-832C-4B66-A8BB-F61C8D40DA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DO.SITUACION FINAN " sheetId="2" r:id="rId1"/>
  </sheets>
  <definedNames>
    <definedName name="_xlnm.Print_Area" localSheetId="0">'EDO.SITUACION FINAN '!$A$1:$G$91</definedName>
    <definedName name="_xlnm.Print_Titles" localSheetId="0">'EDO.SITUACION FINAN '!$2:$6</definedName>
  </definedNames>
  <calcPr calcId="181029"/>
</workbook>
</file>

<file path=xl/calcChain.xml><?xml version="1.0" encoding="utf-8"?>
<calcChain xmlns="http://schemas.openxmlformats.org/spreadsheetml/2006/main">
  <c r="F74" i="2" l="1"/>
  <c r="F67" i="2"/>
  <c r="F56" i="2"/>
  <c r="F9" i="2"/>
  <c r="C59" i="2"/>
  <c r="C9" i="2"/>
  <c r="G56" i="2" l="1"/>
  <c r="F31" i="2"/>
  <c r="F23" i="2"/>
  <c r="G23" i="2" l="1"/>
  <c r="D38" i="2"/>
  <c r="D31" i="2"/>
  <c r="D25" i="2"/>
  <c r="D17" i="2"/>
  <c r="D9" i="2"/>
  <c r="C25" i="2"/>
  <c r="C17" i="2"/>
  <c r="F62" i="2" l="1"/>
  <c r="F78" i="2" s="1"/>
  <c r="F42" i="2"/>
  <c r="G42" i="2"/>
  <c r="D59" i="2"/>
  <c r="G38" i="2" l="1"/>
  <c r="F38" i="2"/>
  <c r="G31" i="2"/>
  <c r="G27" i="2"/>
  <c r="F27" i="2"/>
  <c r="G19" i="2"/>
  <c r="F19" i="2"/>
  <c r="F47" i="2" s="1"/>
  <c r="F58" i="2" s="1"/>
  <c r="F80" i="2" s="1"/>
  <c r="G9" i="2"/>
  <c r="D41" i="2"/>
  <c r="C41" i="2"/>
  <c r="C31" i="2"/>
  <c r="C47" i="2" s="1"/>
  <c r="C61" i="2" s="1"/>
  <c r="G74" i="2"/>
  <c r="C38" i="2"/>
  <c r="D47" i="2" l="1"/>
  <c r="D61" i="2" s="1"/>
  <c r="G47" i="2"/>
  <c r="G67" i="2"/>
  <c r="G62" i="2"/>
  <c r="G78" i="2" l="1"/>
  <c r="G58" i="2"/>
  <c r="G80" i="2" l="1"/>
</calcChain>
</file>

<file path=xl/sharedStrings.xml><?xml version="1.0" encoding="utf-8"?>
<sst xmlns="http://schemas.openxmlformats.org/spreadsheetml/2006/main" count="125" uniqueCount="124">
  <si>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</si>
  <si>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</si>
  <si>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</si>
  <si>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</si>
  <si>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</si>
  <si>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</si>
  <si>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</si>
  <si>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</si>
  <si>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</si>
  <si>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</si>
  <si>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</si>
  <si>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</si>
  <si>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</si>
  <si>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</si>
  <si>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</si>
  <si>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</si>
  <si>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</si>
  <si>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</si>
  <si>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</si>
  <si>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</si>
  <si>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</si>
  <si>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</si>
  <si>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</si>
  <si>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</si>
  <si>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</si>
  <si>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</si>
  <si>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</si>
  <si>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</si>
  <si>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</si>
  <si>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</si>
  <si>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</si>
  <si>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</si>
  <si>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</si>
  <si>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</si>
  <si>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</si>
  <si>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</si>
  <si>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</si>
  <si>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</si>
  <si>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</si>
  <si>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</si>
  <si>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</si>
  <si>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</si>
  <si>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</si>
  <si>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</si>
  <si>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</si>
  <si>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</si>
  <si>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</si>
  <si>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</si>
  <si>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</si>
  <si>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</si>
  <si>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</si>
  <si>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</si>
  <si>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</si>
  <si>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</si>
  <si>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</si>
  <si>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</si>
  <si>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</si>
  <si>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</si>
  <si>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</si>
  <si>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</si>
  <si>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</si>
  <si>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</si>
  <si>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</si>
  <si>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</si>
  <si>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</si>
  <si>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</si>
  <si>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</si>
  <si>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</si>
  <si>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</si>
  <si>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</si>
  <si>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</si>
  <si>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</si>
  <si>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</si>
  <si>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</si>
  <si>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</si>
  <si>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</si>
  <si>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</si>
  <si>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</si>
  <si>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</si>
  <si>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</si>
  <si>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</si>
  <si>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MUNICIPIO DE MÉRIDA YUCATÁN</t>
  </si>
  <si>
    <t>Concepto</t>
  </si>
  <si>
    <t xml:space="preserve">Concepto 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</si>
  <si>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</si>
  <si>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</si>
  <si>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</si>
  <si>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</si>
  <si>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</si>
  <si>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</si>
  <si>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</si>
  <si>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</si>
  <si>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</si>
  <si>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</si>
  <si>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</si>
  <si>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</si>
  <si>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</si>
  <si>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</si>
  <si>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</si>
  <si>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</si>
  <si>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</si>
  <si>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</si>
  <si>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</si>
  <si>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</si>
  <si>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</si>
  <si>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</si>
  <si>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</si>
  <si>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</si>
  <si>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</si>
  <si>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</si>
  <si>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</si>
  <si>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</si>
  <si>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</si>
  <si>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</si>
  <si>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</si>
  <si>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</si>
  <si>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</si>
  <si>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</si>
  <si>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</si>
  <si>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</si>
  <si>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</si>
  <si>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DETALLADO-LDF</t>
  </si>
  <si>
    <t xml:space="preserve"> AL 30 DE JUNIO DE 2023 Y AL 31 DE DICIEMBRE DE 2022</t>
  </si>
  <si>
    <t>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</si>
</sst>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indexed="8"/>
      <name val="Times New Roman"/>
      <family val="1"/>
    </font>
    <font>
      <sz val="7"/>
      <color theme="1"/>
      <name val="EXO 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0" fillId="0" borderId="0">
      <alignment vertical="top"/>
    </xf>
    <xf numFmtId="0" fontId="11" fillId="0" borderId="0">
      <alignment vertical="top"/>
    </xf>
    <xf numFmtId="44" fontId="10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6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8" fillId="0" borderId="0" xfId="0" applyFont="1" applyAlignment="1">
      <alignment vertical="top" wrapText="1" readingOrder="1"/>
    </xf>
    <xf numFmtId="0" fontId="5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3" fontId="2" fillId="0" borderId="6" xfId="1" applyFont="1" applyFill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43" fontId="5" fillId="0" borderId="0" xfId="0" applyNumberFormat="1" applyFont="1" applyAlignment="1">
      <alignment horizontal="justify" vertical="center" wrapText="1"/>
    </xf>
    <xf numFmtId="43" fontId="2" fillId="0" borderId="10" xfId="1" applyFont="1" applyFill="1" applyBorder="1" applyAlignment="1">
      <alignment horizontal="justify" vertical="center" wrapText="1"/>
    </xf>
    <xf numFmtId="44" fontId="12" fillId="0" borderId="0" xfId="5" applyFont="1" applyFill="1" applyBorder="1" applyAlignment="1">
      <alignment horizontal="justify" vertical="center" wrapText="1"/>
    </xf>
    <xf numFmtId="43" fontId="2" fillId="0" borderId="0" xfId="0" applyNumberFormat="1" applyFont="1" applyAlignment="1">
      <alignment horizontal="justify" vertical="center" wrapText="1"/>
    </xf>
    <xf numFmtId="43" fontId="12" fillId="0" borderId="0" xfId="0" applyNumberFormat="1" applyFont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164" fontId="2" fillId="0" borderId="4" xfId="0" applyNumberFormat="1" applyFont="1" applyBorder="1" applyAlignment="1">
      <alignment vertical="top"/>
    </xf>
    <xf numFmtId="0" fontId="2" fillId="0" borderId="4" xfId="0" applyFont="1" applyBorder="1"/>
    <xf numFmtId="43" fontId="3" fillId="0" borderId="6" xfId="1" applyFont="1" applyFill="1" applyBorder="1" applyAlignment="1">
      <alignment horizontal="justify" vertical="center" wrapText="1"/>
    </xf>
    <xf numFmtId="43" fontId="3" fillId="0" borderId="6" xfId="0" applyNumberFormat="1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43" fontId="2" fillId="0" borderId="4" xfId="1" applyFont="1" applyFill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43" fontId="2" fillId="0" borderId="12" xfId="1" applyFont="1" applyFill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</cellXfs>
  <cellStyles count="6">
    <cellStyle name="Millares" xfId="1" builtinId="3"/>
    <cellStyle name="Moneda" xfId="5" builtinId="4"/>
    <cellStyle name="Moneda 2" xfId="4" xr:uid="{00000000-0005-0000-0000-000002000000}"/>
    <cellStyle name="Normal" xfId="0" builtinId="0"/>
    <cellStyle name="Normal 2" xfId="2" xr:uid="{00000000-0005-0000-0000-000004000000}"/>
    <cellStyle name="Normal 3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1257299</xdr:colOff>
      <xdr:row>84</xdr:row>
      <xdr:rowOff>171450</xdr:rowOff>
    </xdr:from>
    <xdr:to>
      <xdr:col>6</xdr:col>
      <xdr:colOff>257175</xdr:colOff>
      <xdr:row>90</xdr:row>
      <xdr:rowOff>95250</xdr:rowOff>
    </xdr:to>
    <xdr:grpSp>
      <xdr:nvGrpSpPr>
        <xdr:cNvPr id="4" name="2 Grup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>
          <a:grpSpLocks/>
        </xdr:cNvGrpSpPr>
      </xdr:nvGrpSpPr>
      <xdr:grpSpPr bwMode="auto">
        <a:xfrm>
          <a:off x="1352549" y="26513367"/>
          <a:ext cx="8260293" cy="1119716"/>
          <a:chOff x="542924" y="4581525"/>
          <a:chExt cx="7505700" cy="1123950"/>
        </a:xfrm>
      </xdr:grpSpPr>
      <xdr:sp macro="" textlink="">
        <xdr:nvSpPr>
          <xdr:cNvPr id="5" name="4 CuadroTexto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542924" y="4581525"/>
            <a:ext cx="2720484" cy="11239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pPr algn="ctr"/>
            <a:r>
              <a:rPr lang="es-MX" sz="1000" b="1"/>
              <a:t>_________________________________________</a:t>
            </a:r>
          </a:p>
          <a:p>
            <a:pPr algn="ctr"/>
            <a:r>
              <a:rPr lang="es-MX" sz="1000" b="1"/>
              <a:t>LIC. RENÁN</a:t>
            </a:r>
            <a:r>
              <a:rPr lang="es-MX" sz="1000" b="1" baseline="0"/>
              <a:t> ALBERTO BARRERA CONCHA</a:t>
            </a:r>
          </a:p>
          <a:p>
            <a:pPr algn="ctr"/>
            <a:r>
              <a:rPr lang="es-MX" sz="1000" b="1"/>
              <a:t>PRESIDENTE</a:t>
            </a:r>
            <a:r>
              <a:rPr lang="es-MX" sz="1000" b="1" baseline="0"/>
              <a:t> MUNICIPAL</a:t>
            </a:r>
            <a:endParaRPr lang="es-MX" sz="1000" b="1"/>
          </a:p>
        </xdr:txBody>
      </xdr:sp>
      <xdr:sp macro="" textlink="">
        <xdr:nvSpPr>
          <xdr:cNvPr id="6" name="5 CuadroTexto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4781549" y="4581525"/>
            <a:ext cx="3267075" cy="11239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pPr algn="ctr"/>
            <a:r>
              <a:rPr lang="es-MX" sz="1100"/>
              <a:t>_________________________________________</a:t>
            </a:r>
          </a:p>
          <a:p>
            <a:pPr algn="ctr"/>
            <a:r>
              <a:rPr lang="es-MX" sz="1000" b="1"/>
              <a:t>LICDA. LAURA CRISTINA</a:t>
            </a:r>
            <a:r>
              <a:rPr lang="es-MX" sz="1000" b="1" baseline="0"/>
              <a:t> MUÑOZ MOLINA, MTRA.</a:t>
            </a:r>
            <a:endParaRPr lang="es-MX" sz="1000" b="1"/>
          </a:p>
          <a:p>
            <a:pPr algn="ctr"/>
            <a:r>
              <a:rPr lang="es-MX" sz="1000" b="1"/>
              <a:t>DIRECTORA</a:t>
            </a:r>
            <a:r>
              <a:rPr lang="es-MX" sz="1000" b="1" baseline="0"/>
              <a:t> DE FINANZAS Y TESORERA MUNICIPAL</a:t>
            </a:r>
            <a:endParaRPr lang="es-MX" sz="1000" b="1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7"/>
  <sheetViews>
    <sheetView tabSelected="1" topLeftCell="A40" zoomScale="90" zoomScaleNormal="90" zoomScaleSheetLayoutView="100" workbookViewId="0">
      <selection activeCell="E41" sqref="E41"/>
    </sheetView>
  </sheetViews>
  <sheetFormatPr baseColWidth="10" defaultRowHeight="15" x14ac:dyDescent="0.25"/>
  <cols>
    <col min="1" max="1" width="1.42578125" customWidth="1"/>
    <col min="2" max="2" width="41.85546875" customWidth="1"/>
    <col min="3" max="3" width="17.5703125" customWidth="1"/>
    <col min="4" max="4" width="16.42578125" customWidth="1"/>
    <col min="5" max="5" width="44" customWidth="1"/>
    <col min="6" max="6" width="18.85546875" customWidth="1"/>
    <col min="7" max="7" width="16.85546875" customWidth="1"/>
  </cols>
  <sheetData>
    <row r="1" spans="2:7" ht="15.75" thickBot="1" x14ac:dyDescent="0.3"/>
    <row r="2" spans="2:7" x14ac:dyDescent="0.25">
      <c r="B2" s="26" t="s">
        <v>81</v>
      </c>
      <c r="C2" s="27"/>
      <c r="D2" s="27"/>
      <c r="E2" s="27"/>
      <c r="F2" s="27"/>
      <c r="G2" s="28"/>
    </row>
    <row r="3" spans="2:7" x14ac:dyDescent="0.25">
      <c r="B3" s="29" t="s">
        <v>121</v>
      </c>
      <c r="C3" s="30"/>
      <c r="D3" s="30"/>
      <c r="E3" s="30"/>
      <c r="F3" s="30"/>
      <c r="G3" s="31"/>
    </row>
    <row r="4" spans="2:7" x14ac:dyDescent="0.25">
      <c r="B4" s="29" t="s">
        <v>122</v>
      </c>
      <c r="C4" s="30"/>
      <c r="D4" s="30"/>
      <c r="E4" s="30"/>
      <c r="F4" s="30"/>
      <c r="G4" s="31"/>
    </row>
    <row r="5" spans="2:7" ht="15.75" thickBot="1" x14ac:dyDescent="0.3">
      <c r="B5" s="32" t="s">
        <v>0</v>
      </c>
      <c r="C5" s="33"/>
      <c r="D5" s="33"/>
      <c r="E5" s="33"/>
      <c r="F5" s="33"/>
      <c r="G5" s="34"/>
    </row>
    <row r="6" spans="2:7" ht="24.75" thickBot="1" x14ac:dyDescent="0.3">
      <c r="B6" s="5" t="s">
        <v>82</v>
      </c>
      <c r="C6" s="4" t="s">
        <v>123</v>
      </c>
      <c r="D6" s="4">
        <v>2022</v>
      </c>
      <c r="E6" s="4" t="s">
        <v>83</v>
      </c>
      <c r="F6" s="4" t="s">
        <v>123</v>
      </c>
      <c r="G6" s="4">
        <v>2022</v>
      </c>
    </row>
    <row r="7" spans="2:7" x14ac:dyDescent="0.25">
      <c r="B7" s="3" t="s">
        <v>1</v>
      </c>
      <c r="C7" s="9"/>
      <c r="D7" s="9"/>
      <c r="E7" s="9" t="s">
        <v>2</v>
      </c>
      <c r="F7" s="1"/>
      <c r="G7" s="1"/>
    </row>
    <row r="8" spans="2:7" x14ac:dyDescent="0.25">
      <c r="B8" s="3" t="s">
        <v>3</v>
      </c>
      <c r="C8" s="10"/>
      <c r="D8" s="10"/>
      <c r="E8" s="9" t="s">
        <v>4</v>
      </c>
      <c r="F8" s="2"/>
      <c r="G8" s="2"/>
    </row>
    <row r="9" spans="2:7" ht="41.25" customHeight="1" x14ac:dyDescent="0.25">
      <c r="B9" s="14" t="s">
        <v>5</v>
      </c>
      <c r="C9" s="11">
        <f>SUM(C10:C16)</f>
        <v>2367349356.3500004</v>
      </c>
      <c r="D9" s="11">
        <f>SUM(D10:D16)</f>
        <v>1421944941.72</v>
      </c>
      <c r="E9" s="10" t="s">
        <v>6</v>
      </c>
      <c r="F9" s="11">
        <f>SUM(F10:F18)</f>
        <v>286919841.73000002</v>
      </c>
      <c r="G9" s="11">
        <f>SUM(G10:G18)</f>
        <v>127783695.21999998</v>
      </c>
    </row>
    <row r="10" spans="2:7" ht="24.75" customHeight="1" x14ac:dyDescent="0.25">
      <c r="B10" s="14" t="s">
        <v>7</v>
      </c>
      <c r="C10" s="11">
        <v>0</v>
      </c>
      <c r="D10" s="11">
        <v>0</v>
      </c>
      <c r="E10" s="10" t="s">
        <v>8</v>
      </c>
      <c r="F10" s="11">
        <v>57149233.189999998</v>
      </c>
      <c r="G10" s="11">
        <v>11562357.07</v>
      </c>
    </row>
    <row r="11" spans="2:7" ht="32.25" customHeight="1" x14ac:dyDescent="0.25">
      <c r="B11" s="14" t="s">
        <v>9</v>
      </c>
      <c r="C11" s="11">
        <v>762689621.05999994</v>
      </c>
      <c r="D11" s="11">
        <v>546538247.34000003</v>
      </c>
      <c r="E11" s="10" t="s">
        <v>10</v>
      </c>
      <c r="F11" s="11">
        <v>142455983.50999999</v>
      </c>
      <c r="G11" s="11">
        <v>68525543.780000001</v>
      </c>
    </row>
    <row r="12" spans="2:7" ht="37.5" customHeight="1" x14ac:dyDescent="0.25">
      <c r="B12" s="14" t="s">
        <v>11</v>
      </c>
      <c r="C12" s="11"/>
      <c r="D12" s="11">
        <v>0</v>
      </c>
      <c r="E12" s="10" t="s">
        <v>12</v>
      </c>
      <c r="F12" s="11">
        <v>20800375.77</v>
      </c>
      <c r="G12" s="11">
        <v>1440065.13</v>
      </c>
    </row>
    <row r="13" spans="2:7" ht="42.75" customHeight="1" x14ac:dyDescent="0.25">
      <c r="B13" s="14" t="s">
        <v>13</v>
      </c>
      <c r="C13" s="11">
        <v>1410682667.3800001</v>
      </c>
      <c r="D13" s="11">
        <v>774808564.49000001</v>
      </c>
      <c r="E13" s="10" t="s">
        <v>14</v>
      </c>
      <c r="F13" s="11"/>
      <c r="G13" s="11">
        <v>0</v>
      </c>
    </row>
    <row r="14" spans="2:7" ht="39" customHeight="1" x14ac:dyDescent="0.25">
      <c r="B14" s="14" t="s">
        <v>15</v>
      </c>
      <c r="C14" s="11">
        <v>192022317.63</v>
      </c>
      <c r="D14" s="11">
        <v>98632713.719999999</v>
      </c>
      <c r="E14" s="10" t="s">
        <v>16</v>
      </c>
      <c r="F14" s="11">
        <v>29503396.059999999</v>
      </c>
      <c r="G14" s="11">
        <v>11413099.289999999</v>
      </c>
    </row>
    <row r="15" spans="2:7" ht="48" customHeight="1" x14ac:dyDescent="0.25">
      <c r="B15" s="14" t="s">
        <v>17</v>
      </c>
      <c r="C15" s="11">
        <v>1954750.28</v>
      </c>
      <c r="D15" s="11">
        <v>1965416.17</v>
      </c>
      <c r="E15" s="10" t="s">
        <v>18</v>
      </c>
      <c r="F15" s="11"/>
      <c r="G15" s="11">
        <v>0</v>
      </c>
    </row>
    <row r="16" spans="2:7" ht="33" customHeight="1" x14ac:dyDescent="0.25">
      <c r="B16" s="14" t="s">
        <v>19</v>
      </c>
      <c r="C16" s="11"/>
      <c r="D16" s="11"/>
      <c r="E16" s="10" t="s">
        <v>20</v>
      </c>
      <c r="F16" s="11">
        <v>8463373.7599999998</v>
      </c>
      <c r="G16" s="11">
        <v>14660733.15</v>
      </c>
    </row>
    <row r="17" spans="2:7" ht="36" customHeight="1" x14ac:dyDescent="0.25">
      <c r="B17" s="15" t="s">
        <v>21</v>
      </c>
      <c r="C17" s="11">
        <f>SUM(C18:C24)</f>
        <v>14531478.08</v>
      </c>
      <c r="D17" s="11">
        <f>SUM(D18:D24)</f>
        <v>76853608.140000001</v>
      </c>
      <c r="E17" s="10" t="s">
        <v>22</v>
      </c>
      <c r="F17" s="11"/>
      <c r="G17" s="11">
        <v>0</v>
      </c>
    </row>
    <row r="18" spans="2:7" ht="20.25" customHeight="1" x14ac:dyDescent="0.25">
      <c r="B18" s="14" t="s">
        <v>23</v>
      </c>
      <c r="C18" s="11"/>
      <c r="D18" s="11">
        <v>0</v>
      </c>
      <c r="E18" s="10" t="s">
        <v>24</v>
      </c>
      <c r="F18" s="11">
        <v>28547479.440000001</v>
      </c>
      <c r="G18" s="11">
        <v>20181896.800000001</v>
      </c>
    </row>
    <row r="19" spans="2:7" ht="30.75" customHeight="1" x14ac:dyDescent="0.25">
      <c r="B19" s="14" t="s">
        <v>25</v>
      </c>
      <c r="C19" s="22">
        <v>19284</v>
      </c>
      <c r="D19" s="22">
        <v>635787.78</v>
      </c>
      <c r="E19" s="10" t="s">
        <v>26</v>
      </c>
      <c r="F19" s="11">
        <f>SUM(F20:F22)</f>
        <v>0</v>
      </c>
      <c r="G19" s="11">
        <f>SUM(G20:G22)</f>
        <v>0</v>
      </c>
    </row>
    <row r="20" spans="2:7" ht="33.75" customHeight="1" x14ac:dyDescent="0.25">
      <c r="B20" s="14" t="s">
        <v>27</v>
      </c>
      <c r="C20" s="22">
        <v>13952348.73</v>
      </c>
      <c r="D20" s="22">
        <v>75544740.579999998</v>
      </c>
      <c r="E20" s="10" t="s">
        <v>28</v>
      </c>
      <c r="F20" s="11">
        <v>0</v>
      </c>
      <c r="G20" s="11">
        <v>0</v>
      </c>
    </row>
    <row r="21" spans="2:7" ht="34.5" customHeight="1" x14ac:dyDescent="0.25">
      <c r="B21" s="14" t="s">
        <v>29</v>
      </c>
      <c r="C21" s="23"/>
      <c r="D21" s="23"/>
      <c r="E21" s="10" t="s">
        <v>30</v>
      </c>
      <c r="F21" s="11">
        <v>0</v>
      </c>
      <c r="G21" s="11">
        <v>0</v>
      </c>
    </row>
    <row r="22" spans="2:7" ht="34.5" customHeight="1" x14ac:dyDescent="0.25">
      <c r="B22" s="14" t="s">
        <v>31</v>
      </c>
      <c r="C22" s="22">
        <v>559845.35</v>
      </c>
      <c r="D22" s="22">
        <v>673079.78</v>
      </c>
      <c r="E22" s="10" t="s">
        <v>32</v>
      </c>
      <c r="F22" s="11"/>
      <c r="G22" s="11">
        <v>0</v>
      </c>
    </row>
    <row r="23" spans="2:7" ht="38.25" customHeight="1" x14ac:dyDescent="0.25">
      <c r="B23" s="14" t="s">
        <v>33</v>
      </c>
      <c r="C23" s="11">
        <v>0</v>
      </c>
      <c r="D23" s="11">
        <v>0</v>
      </c>
      <c r="E23" s="10" t="s">
        <v>34</v>
      </c>
      <c r="F23" s="11">
        <f>SUM(F24:F25)</f>
        <v>23815572</v>
      </c>
      <c r="G23" s="11">
        <f>SUM(G24:G25)</f>
        <v>11463948</v>
      </c>
    </row>
    <row r="24" spans="2:7" ht="32.25" customHeight="1" thickBot="1" x14ac:dyDescent="0.3">
      <c r="B24" s="37" t="s">
        <v>35</v>
      </c>
      <c r="C24" s="38">
        <v>0</v>
      </c>
      <c r="D24" s="38">
        <v>0</v>
      </c>
      <c r="E24" s="39" t="s">
        <v>36</v>
      </c>
      <c r="F24" s="38">
        <v>23815572</v>
      </c>
      <c r="G24" s="38">
        <v>11463948</v>
      </c>
    </row>
    <row r="25" spans="2:7" ht="35.25" customHeight="1" thickTop="1" x14ac:dyDescent="0.25">
      <c r="B25" s="14" t="s">
        <v>37</v>
      </c>
      <c r="C25" s="11">
        <f>SUM(C26:C30)</f>
        <v>104245009.73999999</v>
      </c>
      <c r="D25" s="11">
        <f>SUM(D26:D30)</f>
        <v>147350352.12</v>
      </c>
      <c r="E25" s="10" t="s">
        <v>38</v>
      </c>
      <c r="F25" s="36">
        <v>0</v>
      </c>
      <c r="G25" s="11">
        <v>0</v>
      </c>
    </row>
    <row r="26" spans="2:7" ht="24" x14ac:dyDescent="0.25">
      <c r="B26" s="14" t="s">
        <v>39</v>
      </c>
      <c r="C26" s="11"/>
      <c r="D26" s="11">
        <v>0</v>
      </c>
      <c r="E26" s="10" t="s">
        <v>40</v>
      </c>
      <c r="F26" s="11">
        <v>0</v>
      </c>
      <c r="G26" s="11">
        <v>0</v>
      </c>
    </row>
    <row r="27" spans="2:7" ht="28.5" customHeight="1" x14ac:dyDescent="0.25">
      <c r="B27" s="14" t="s">
        <v>41</v>
      </c>
      <c r="C27" s="11"/>
      <c r="D27" s="11">
        <v>0</v>
      </c>
      <c r="E27" s="10" t="s">
        <v>42</v>
      </c>
      <c r="F27" s="11">
        <f>SUM(F28:F30)</f>
        <v>0</v>
      </c>
      <c r="G27" s="11">
        <f>SUM(G28:G30)</f>
        <v>0</v>
      </c>
    </row>
    <row r="28" spans="2:7" ht="39" customHeight="1" x14ac:dyDescent="0.25">
      <c r="B28" s="14" t="s">
        <v>43</v>
      </c>
      <c r="C28" s="11"/>
      <c r="D28" s="11">
        <v>0</v>
      </c>
      <c r="E28" s="10" t="s">
        <v>44</v>
      </c>
      <c r="F28" s="11">
        <v>0</v>
      </c>
      <c r="G28" s="11">
        <v>0</v>
      </c>
    </row>
    <row r="29" spans="2:7" ht="36.75" customHeight="1" x14ac:dyDescent="0.25">
      <c r="B29" s="14" t="s">
        <v>45</v>
      </c>
      <c r="C29" s="11">
        <v>104245009.73999999</v>
      </c>
      <c r="D29" s="11">
        <v>147350352.12</v>
      </c>
      <c r="E29" s="10" t="s">
        <v>46</v>
      </c>
      <c r="F29" s="11">
        <v>0</v>
      </c>
      <c r="G29" s="11">
        <v>0</v>
      </c>
    </row>
    <row r="30" spans="2:7" ht="39" customHeight="1" x14ac:dyDescent="0.25">
      <c r="B30" s="14" t="s">
        <v>47</v>
      </c>
      <c r="C30" s="11">
        <v>0</v>
      </c>
      <c r="D30" s="11">
        <v>0</v>
      </c>
      <c r="E30" s="10" t="s">
        <v>48</v>
      </c>
      <c r="F30" s="11">
        <v>0</v>
      </c>
      <c r="G30" s="11">
        <v>0</v>
      </c>
    </row>
    <row r="31" spans="2:7" ht="36" customHeight="1" x14ac:dyDescent="0.25">
      <c r="B31" s="14" t="s">
        <v>49</v>
      </c>
      <c r="C31" s="11">
        <f>SUM(C32:C36)</f>
        <v>0</v>
      </c>
      <c r="D31" s="11">
        <f>SUM(D32:D36)</f>
        <v>0</v>
      </c>
      <c r="E31" s="10" t="s">
        <v>50</v>
      </c>
      <c r="F31" s="11">
        <f>SUM(F32:F37)</f>
        <v>3723057.83</v>
      </c>
      <c r="G31" s="11">
        <f>SUM(G32:G37)</f>
        <v>5405785.9399999995</v>
      </c>
    </row>
    <row r="32" spans="2:7" x14ac:dyDescent="0.25">
      <c r="B32" s="14" t="s">
        <v>51</v>
      </c>
      <c r="C32" s="11">
        <v>0</v>
      </c>
      <c r="D32" s="11">
        <v>0</v>
      </c>
      <c r="E32" s="10" t="s">
        <v>52</v>
      </c>
      <c r="F32" s="11">
        <v>203078.06</v>
      </c>
      <c r="G32" s="11">
        <v>1669236.85</v>
      </c>
    </row>
    <row r="33" spans="2:7" ht="27.75" customHeight="1" x14ac:dyDescent="0.25">
      <c r="B33" s="14" t="s">
        <v>53</v>
      </c>
      <c r="C33" s="11">
        <v>0</v>
      </c>
      <c r="D33" s="11">
        <v>0</v>
      </c>
      <c r="E33" s="10" t="s">
        <v>54</v>
      </c>
      <c r="F33" s="11"/>
      <c r="G33" s="11">
        <v>0</v>
      </c>
    </row>
    <row r="34" spans="2:7" ht="38.25" customHeight="1" x14ac:dyDescent="0.25">
      <c r="B34" s="14" t="s">
        <v>55</v>
      </c>
      <c r="C34" s="11">
        <v>0</v>
      </c>
      <c r="D34" s="11">
        <v>0</v>
      </c>
      <c r="E34" s="10" t="s">
        <v>56</v>
      </c>
      <c r="F34" s="11"/>
      <c r="G34" s="11">
        <v>0</v>
      </c>
    </row>
    <row r="35" spans="2:7" ht="36" customHeight="1" x14ac:dyDescent="0.25">
      <c r="B35" s="14" t="s">
        <v>57</v>
      </c>
      <c r="C35" s="11">
        <v>0</v>
      </c>
      <c r="D35" s="11">
        <v>0</v>
      </c>
      <c r="E35" s="10" t="s">
        <v>58</v>
      </c>
      <c r="F35" s="11">
        <v>3519979.77</v>
      </c>
      <c r="G35" s="11">
        <v>3736549.09</v>
      </c>
    </row>
    <row r="36" spans="2:7" ht="33" customHeight="1" x14ac:dyDescent="0.25">
      <c r="B36" s="14" t="s">
        <v>59</v>
      </c>
      <c r="C36" s="11">
        <v>0</v>
      </c>
      <c r="D36" s="11">
        <v>0</v>
      </c>
      <c r="E36" s="10" t="s">
        <v>60</v>
      </c>
      <c r="F36" s="11">
        <v>0</v>
      </c>
      <c r="G36" s="11">
        <v>0</v>
      </c>
    </row>
    <row r="37" spans="2:7" ht="21.75" customHeight="1" x14ac:dyDescent="0.25">
      <c r="B37" s="14" t="s">
        <v>61</v>
      </c>
      <c r="C37" s="11">
        <v>4737251.09</v>
      </c>
      <c r="D37" s="11">
        <v>3170551.79</v>
      </c>
      <c r="E37" s="10" t="s">
        <v>62</v>
      </c>
      <c r="F37" s="11">
        <v>0</v>
      </c>
      <c r="G37" s="11">
        <v>0</v>
      </c>
    </row>
    <row r="38" spans="2:7" ht="29.25" customHeight="1" x14ac:dyDescent="0.25">
      <c r="B38" s="14" t="s">
        <v>63</v>
      </c>
      <c r="C38" s="11">
        <f>SUM(C39:C40)</f>
        <v>0</v>
      </c>
      <c r="D38" s="11">
        <f>SUM(D39:D40)</f>
        <v>0</v>
      </c>
      <c r="E38" s="10" t="s">
        <v>64</v>
      </c>
      <c r="F38" s="11">
        <f>SUM(F39:F41)</f>
        <v>0</v>
      </c>
      <c r="G38" s="11">
        <f>SUM(G39:G41)</f>
        <v>0</v>
      </c>
    </row>
    <row r="39" spans="2:7" ht="47.25" customHeight="1" x14ac:dyDescent="0.25">
      <c r="B39" s="14" t="s">
        <v>65</v>
      </c>
      <c r="C39" s="11">
        <v>0</v>
      </c>
      <c r="D39" s="11">
        <v>0</v>
      </c>
      <c r="E39" s="10" t="s">
        <v>66</v>
      </c>
      <c r="F39" s="11">
        <v>0</v>
      </c>
      <c r="G39" s="11">
        <v>0</v>
      </c>
    </row>
    <row r="40" spans="2:7" ht="30" customHeight="1" x14ac:dyDescent="0.25">
      <c r="B40" s="14" t="s">
        <v>67</v>
      </c>
      <c r="C40" s="11">
        <v>0</v>
      </c>
      <c r="D40" s="11">
        <v>0</v>
      </c>
      <c r="E40" s="10" t="s">
        <v>68</v>
      </c>
      <c r="F40" s="11">
        <v>0</v>
      </c>
      <c r="G40" s="11">
        <v>0</v>
      </c>
    </row>
    <row r="41" spans="2:7" ht="28.5" customHeight="1" x14ac:dyDescent="0.25">
      <c r="B41" s="14" t="s">
        <v>69</v>
      </c>
      <c r="C41" s="11">
        <f>SUM(C42:C45)</f>
        <v>0</v>
      </c>
      <c r="D41" s="11">
        <f>SUM(D42:D45)</f>
        <v>0</v>
      </c>
      <c r="E41" s="10" t="s">
        <v>70</v>
      </c>
      <c r="F41" s="11">
        <v>0</v>
      </c>
      <c r="G41" s="11">
        <v>0</v>
      </c>
    </row>
    <row r="42" spans="2:7" ht="35.25" customHeight="1" x14ac:dyDescent="0.25">
      <c r="B42" s="14" t="s">
        <v>71</v>
      </c>
      <c r="C42" s="11">
        <v>0</v>
      </c>
      <c r="D42" s="11">
        <v>0</v>
      </c>
      <c r="E42" s="10" t="s">
        <v>72</v>
      </c>
      <c r="F42" s="11">
        <f>SUM(F43:F45)</f>
        <v>336398638.38999999</v>
      </c>
      <c r="G42" s="11">
        <f>SUM(G43:G45)</f>
        <v>336398638.38999999</v>
      </c>
    </row>
    <row r="43" spans="2:7" ht="22.5" customHeight="1" thickBot="1" x14ac:dyDescent="0.3">
      <c r="B43" s="37" t="s">
        <v>73</v>
      </c>
      <c r="C43" s="38">
        <v>0</v>
      </c>
      <c r="D43" s="38">
        <v>0</v>
      </c>
      <c r="E43" s="39" t="s">
        <v>74</v>
      </c>
      <c r="F43" s="38"/>
      <c r="G43" s="38">
        <v>0</v>
      </c>
    </row>
    <row r="44" spans="2:7" ht="33" customHeight="1" thickTop="1" x14ac:dyDescent="0.25">
      <c r="B44" s="14" t="s">
        <v>75</v>
      </c>
      <c r="C44" s="11">
        <v>0</v>
      </c>
      <c r="D44" s="11">
        <v>0</v>
      </c>
      <c r="E44" s="10" t="s">
        <v>76</v>
      </c>
      <c r="F44" s="36">
        <v>0</v>
      </c>
      <c r="G44" s="11">
        <v>0</v>
      </c>
    </row>
    <row r="45" spans="2:7" ht="21.75" customHeight="1" x14ac:dyDescent="0.25">
      <c r="B45" s="14" t="s">
        <v>77</v>
      </c>
      <c r="C45" s="11">
        <v>0</v>
      </c>
      <c r="D45" s="11">
        <v>0</v>
      </c>
      <c r="E45" s="10" t="s">
        <v>78</v>
      </c>
      <c r="F45" s="11">
        <v>336398638.38999999</v>
      </c>
      <c r="G45" s="11">
        <v>336398638.38999999</v>
      </c>
    </row>
    <row r="46" spans="2:7" x14ac:dyDescent="0.25">
      <c r="B46" s="14"/>
      <c r="C46" s="11"/>
      <c r="D46" s="11"/>
      <c r="E46" s="10"/>
      <c r="F46" s="10"/>
      <c r="G46" s="10"/>
    </row>
    <row r="47" spans="2:7" ht="43.5" customHeight="1" x14ac:dyDescent="0.25">
      <c r="B47" s="3" t="s">
        <v>79</v>
      </c>
      <c r="C47" s="25">
        <f>C9+C17+C25+C31+C37+C38+C41</f>
        <v>2490863095.2600002</v>
      </c>
      <c r="D47" s="25">
        <f>D9+D17+D25+D31+D37+D38+D41</f>
        <v>1649319453.77</v>
      </c>
      <c r="E47" s="9" t="s">
        <v>80</v>
      </c>
      <c r="F47" s="24">
        <f>F9+F19+F23+F26+F27+F31+F38+F42</f>
        <v>650857109.95000005</v>
      </c>
      <c r="G47" s="24">
        <f>G9+G19+G23+G26+G27+G31+G38+G42</f>
        <v>481052067.54999995</v>
      </c>
    </row>
    <row r="48" spans="2:7" x14ac:dyDescent="0.25">
      <c r="B48" s="3" t="s">
        <v>84</v>
      </c>
      <c r="C48" s="10"/>
      <c r="D48" s="10"/>
      <c r="E48" s="9" t="s">
        <v>85</v>
      </c>
      <c r="F48" s="10"/>
      <c r="G48" s="10"/>
    </row>
    <row r="49" spans="2:7" x14ac:dyDescent="0.25">
      <c r="B49" s="14" t="s">
        <v>86</v>
      </c>
      <c r="C49" s="11">
        <v>1233434179.9400001</v>
      </c>
      <c r="D49" s="11">
        <v>1159355788.71</v>
      </c>
      <c r="E49" s="10" t="s">
        <v>87</v>
      </c>
      <c r="F49" s="11">
        <v>0</v>
      </c>
      <c r="G49" s="11">
        <v>0</v>
      </c>
    </row>
    <row r="50" spans="2:7" ht="24" x14ac:dyDescent="0.25">
      <c r="B50" s="14" t="s">
        <v>88</v>
      </c>
      <c r="C50" s="11">
        <v>82737215.870000005</v>
      </c>
      <c r="D50" s="11">
        <v>85811489.959999993</v>
      </c>
      <c r="E50" s="10" t="s">
        <v>89</v>
      </c>
      <c r="F50" s="11">
        <v>0</v>
      </c>
      <c r="G50" s="11">
        <v>0</v>
      </c>
    </row>
    <row r="51" spans="2:7" ht="24" x14ac:dyDescent="0.25">
      <c r="B51" s="14" t="s">
        <v>90</v>
      </c>
      <c r="C51" s="11">
        <v>13055988103.82</v>
      </c>
      <c r="D51" s="11">
        <v>11864599875.43</v>
      </c>
      <c r="E51" s="10" t="s">
        <v>91</v>
      </c>
      <c r="F51" s="11">
        <v>315441411</v>
      </c>
      <c r="G51" s="11">
        <v>157580723</v>
      </c>
    </row>
    <row r="52" spans="2:7" x14ac:dyDescent="0.25">
      <c r="B52" s="14" t="s">
        <v>92</v>
      </c>
      <c r="C52" s="11">
        <v>862593602.00999999</v>
      </c>
      <c r="D52" s="11">
        <v>821242864.87</v>
      </c>
      <c r="E52" s="10" t="s">
        <v>93</v>
      </c>
      <c r="F52" s="11">
        <v>0</v>
      </c>
      <c r="G52" s="11">
        <v>0</v>
      </c>
    </row>
    <row r="53" spans="2:7" ht="24" x14ac:dyDescent="0.25">
      <c r="B53" s="14" t="s">
        <v>94</v>
      </c>
      <c r="C53" s="11">
        <v>49730190.340000004</v>
      </c>
      <c r="D53" s="11">
        <v>36189135.759999998</v>
      </c>
      <c r="E53" s="10" t="s">
        <v>95</v>
      </c>
      <c r="F53" s="11">
        <v>6472781775.4799995</v>
      </c>
      <c r="G53" s="11">
        <v>6463258613.3400002</v>
      </c>
    </row>
    <row r="54" spans="2:7" ht="24" x14ac:dyDescent="0.25">
      <c r="B54" s="14" t="s">
        <v>96</v>
      </c>
      <c r="C54" s="11">
        <v>-683175554.63</v>
      </c>
      <c r="D54" s="11">
        <v>-662681694.49000001</v>
      </c>
      <c r="E54" s="10" t="s">
        <v>97</v>
      </c>
      <c r="F54" s="11">
        <v>0</v>
      </c>
      <c r="G54" s="11">
        <v>0</v>
      </c>
    </row>
    <row r="55" spans="2:7" x14ac:dyDescent="0.25">
      <c r="B55" s="14" t="s">
        <v>98</v>
      </c>
      <c r="C55" s="11">
        <v>0</v>
      </c>
      <c r="D55" s="11">
        <v>0</v>
      </c>
      <c r="E55" s="9"/>
      <c r="F55" s="10"/>
      <c r="G55" s="10"/>
    </row>
    <row r="56" spans="2:7" ht="24" x14ac:dyDescent="0.25">
      <c r="B56" s="14" t="s">
        <v>99</v>
      </c>
      <c r="C56" s="11">
        <v>-731291.99</v>
      </c>
      <c r="D56" s="11">
        <v>-732182.88</v>
      </c>
      <c r="E56" s="9" t="s">
        <v>100</v>
      </c>
      <c r="F56" s="24">
        <f>SUM(F49:F55)</f>
        <v>6788223186.4799995</v>
      </c>
      <c r="G56" s="24">
        <f>SUM(G49:G55)</f>
        <v>6620839336.3400002</v>
      </c>
    </row>
    <row r="57" spans="2:7" x14ac:dyDescent="0.25">
      <c r="B57" s="14" t="s">
        <v>101</v>
      </c>
      <c r="C57" s="11">
        <v>0</v>
      </c>
      <c r="D57" s="11">
        <v>0</v>
      </c>
      <c r="E57" s="12"/>
      <c r="F57" s="10"/>
      <c r="G57" s="10"/>
    </row>
    <row r="58" spans="2:7" x14ac:dyDescent="0.25">
      <c r="B58" s="14"/>
      <c r="C58" s="11"/>
      <c r="D58" s="11"/>
      <c r="E58" s="9" t="s">
        <v>102</v>
      </c>
      <c r="F58" s="25">
        <f>F47+F56</f>
        <v>7439080296.4299994</v>
      </c>
      <c r="G58" s="25">
        <f>G47+G56</f>
        <v>7101891403.8900003</v>
      </c>
    </row>
    <row r="59" spans="2:7" ht="24" x14ac:dyDescent="0.25">
      <c r="B59" s="3" t="s">
        <v>103</v>
      </c>
      <c r="C59" s="24">
        <f>SUM(C49:C58)</f>
        <v>14600576445.360001</v>
      </c>
      <c r="D59" s="24">
        <f>SUM(D49:D58)</f>
        <v>13303785277.360003</v>
      </c>
      <c r="E59" s="10"/>
      <c r="F59" s="10"/>
      <c r="G59" s="10"/>
    </row>
    <row r="60" spans="2:7" x14ac:dyDescent="0.25">
      <c r="B60" s="14"/>
      <c r="C60" s="10"/>
      <c r="D60" s="10"/>
      <c r="E60" s="9" t="s">
        <v>104</v>
      </c>
      <c r="F60" s="10"/>
      <c r="G60" s="10"/>
    </row>
    <row r="61" spans="2:7" x14ac:dyDescent="0.25">
      <c r="B61" s="3" t="s">
        <v>105</v>
      </c>
      <c r="C61" s="25">
        <f>C47+C59</f>
        <v>17091439540.620001</v>
      </c>
      <c r="D61" s="25">
        <f>D47+D59</f>
        <v>14953104731.130003</v>
      </c>
      <c r="E61" s="9"/>
      <c r="F61" s="10"/>
      <c r="G61" s="10"/>
    </row>
    <row r="62" spans="2:7" ht="24" x14ac:dyDescent="0.25">
      <c r="B62" s="14"/>
      <c r="C62" s="10"/>
      <c r="D62" s="10"/>
      <c r="E62" s="9" t="s">
        <v>106</v>
      </c>
      <c r="F62" s="24">
        <f>SUM(F63:F65)</f>
        <v>926189.71</v>
      </c>
      <c r="G62" s="24">
        <f>SUM(G63:G65)</f>
        <v>944411.52</v>
      </c>
    </row>
    <row r="63" spans="2:7" x14ac:dyDescent="0.25">
      <c r="B63" s="14"/>
      <c r="C63" s="10"/>
      <c r="D63" s="10"/>
      <c r="E63" s="10" t="s">
        <v>107</v>
      </c>
      <c r="F63" s="11">
        <v>926189.71</v>
      </c>
      <c r="G63" s="11">
        <v>944411.52</v>
      </c>
    </row>
    <row r="64" spans="2:7" x14ac:dyDescent="0.25">
      <c r="B64" s="14"/>
      <c r="C64" s="10"/>
      <c r="D64" s="10"/>
      <c r="E64" s="10" t="s">
        <v>108</v>
      </c>
      <c r="F64" s="11">
        <v>0</v>
      </c>
      <c r="G64" s="11">
        <v>0</v>
      </c>
    </row>
    <row r="65" spans="2:7" x14ac:dyDescent="0.25">
      <c r="B65" s="14"/>
      <c r="C65" s="10"/>
      <c r="D65" s="10"/>
      <c r="E65" s="10" t="s">
        <v>109</v>
      </c>
      <c r="F65" s="11">
        <v>0</v>
      </c>
      <c r="G65" s="11">
        <v>0</v>
      </c>
    </row>
    <row r="66" spans="2:7" x14ac:dyDescent="0.25">
      <c r="B66" s="14"/>
      <c r="C66" s="10"/>
      <c r="D66" s="10"/>
      <c r="E66" s="10"/>
      <c r="F66" s="11"/>
      <c r="G66" s="10"/>
    </row>
    <row r="67" spans="2:7" ht="24" x14ac:dyDescent="0.25">
      <c r="B67" s="14"/>
      <c r="C67" s="10"/>
      <c r="D67" s="10"/>
      <c r="E67" s="9" t="s">
        <v>110</v>
      </c>
      <c r="F67" s="24">
        <f>SUM(F68:F72)</f>
        <v>11067830184.139999</v>
      </c>
      <c r="G67" s="24">
        <f>SUM(G68:G72)</f>
        <v>9304925798.3700008</v>
      </c>
    </row>
    <row r="68" spans="2:7" x14ac:dyDescent="0.25">
      <c r="B68" s="14"/>
      <c r="C68" s="10"/>
      <c r="D68" s="10"/>
      <c r="E68" s="10" t="s">
        <v>111</v>
      </c>
      <c r="F68" s="11">
        <v>789766901.33000004</v>
      </c>
      <c r="G68" s="11">
        <v>919323781.62000036</v>
      </c>
    </row>
    <row r="69" spans="2:7" x14ac:dyDescent="0.25">
      <c r="B69" s="14"/>
      <c r="C69" s="10"/>
      <c r="D69" s="10"/>
      <c r="E69" s="10" t="s">
        <v>112</v>
      </c>
      <c r="F69" s="11">
        <v>2326575010.0500002</v>
      </c>
      <c r="G69" s="11">
        <v>1482935531.6099999</v>
      </c>
    </row>
    <row r="70" spans="2:7" x14ac:dyDescent="0.25">
      <c r="B70" s="14"/>
      <c r="C70" s="10"/>
      <c r="D70" s="10"/>
      <c r="E70" s="10" t="s">
        <v>113</v>
      </c>
      <c r="F70" s="11">
        <v>7951488272.7600002</v>
      </c>
      <c r="G70" s="11">
        <v>6902666485.1400003</v>
      </c>
    </row>
    <row r="71" spans="2:7" x14ac:dyDescent="0.25">
      <c r="B71" s="14"/>
      <c r="C71" s="10"/>
      <c r="D71" s="10"/>
      <c r="E71" s="10" t="s">
        <v>114</v>
      </c>
      <c r="F71" s="11">
        <v>0</v>
      </c>
      <c r="G71" s="11">
        <v>0</v>
      </c>
    </row>
    <row r="72" spans="2:7" ht="24.75" thickBot="1" x14ac:dyDescent="0.3">
      <c r="B72" s="21"/>
      <c r="C72" s="13"/>
      <c r="D72" s="13"/>
      <c r="E72" s="13" t="s">
        <v>115</v>
      </c>
      <c r="F72" s="17">
        <v>0</v>
      </c>
      <c r="G72" s="17">
        <v>0</v>
      </c>
    </row>
    <row r="73" spans="2:7" x14ac:dyDescent="0.25">
      <c r="B73" s="14"/>
      <c r="C73" s="10"/>
      <c r="D73" s="10"/>
      <c r="E73" s="10"/>
      <c r="F73" s="11"/>
      <c r="G73" s="10"/>
    </row>
    <row r="74" spans="2:7" ht="24" x14ac:dyDescent="0.25">
      <c r="B74" s="14"/>
      <c r="C74" s="10"/>
      <c r="D74" s="10"/>
      <c r="E74" s="9" t="s">
        <v>116</v>
      </c>
      <c r="F74" s="24">
        <f>SUM(F75:F76)</f>
        <v>-1416397129.6600001</v>
      </c>
      <c r="G74" s="24">
        <f>SUM(G75:G76)</f>
        <v>-1454656882.6500001</v>
      </c>
    </row>
    <row r="75" spans="2:7" x14ac:dyDescent="0.25">
      <c r="B75" s="14"/>
      <c r="C75" s="10"/>
      <c r="D75" s="10"/>
      <c r="E75" s="10" t="s">
        <v>117</v>
      </c>
      <c r="F75" s="11">
        <v>0</v>
      </c>
      <c r="G75" s="11">
        <v>0</v>
      </c>
    </row>
    <row r="76" spans="2:7" x14ac:dyDescent="0.25">
      <c r="B76" s="14"/>
      <c r="C76" s="10"/>
      <c r="D76" s="10"/>
      <c r="E76" s="10" t="s">
        <v>118</v>
      </c>
      <c r="F76" s="11">
        <v>-1416397129.6600001</v>
      </c>
      <c r="G76" s="11">
        <v>-1454656882.6500001</v>
      </c>
    </row>
    <row r="77" spans="2:7" x14ac:dyDescent="0.25">
      <c r="B77" s="14"/>
      <c r="C77" s="10"/>
      <c r="D77" s="10"/>
      <c r="E77" s="10"/>
      <c r="F77" s="10"/>
      <c r="G77" s="10"/>
    </row>
    <row r="78" spans="2:7" ht="24" x14ac:dyDescent="0.25">
      <c r="B78" s="14"/>
      <c r="C78" s="10"/>
      <c r="D78" s="10"/>
      <c r="E78" s="9" t="s">
        <v>119</v>
      </c>
      <c r="F78" s="25">
        <f>F62+F67+F74</f>
        <v>9652359244.1899986</v>
      </c>
      <c r="G78" s="25">
        <f>G62+G67+G74</f>
        <v>7851213327.2400017</v>
      </c>
    </row>
    <row r="79" spans="2:7" x14ac:dyDescent="0.25">
      <c r="B79" s="14"/>
      <c r="C79" s="10"/>
      <c r="D79" s="10"/>
      <c r="E79" s="10"/>
      <c r="F79" s="10"/>
      <c r="G79" s="10"/>
    </row>
    <row r="80" spans="2:7" ht="24" x14ac:dyDescent="0.25">
      <c r="B80" s="14"/>
      <c r="C80" s="10"/>
      <c r="D80" s="10"/>
      <c r="E80" s="9" t="s">
        <v>120</v>
      </c>
      <c r="F80" s="25">
        <f>F58+F78</f>
        <v>17091439540.619999</v>
      </c>
      <c r="G80" s="25">
        <f>G58+G78</f>
        <v>14953104731.130001</v>
      </c>
    </row>
    <row r="81" spans="1:7" ht="15.75" thickBot="1" x14ac:dyDescent="0.3">
      <c r="B81" s="21"/>
      <c r="C81" s="13"/>
      <c r="D81" s="13"/>
      <c r="E81" s="13"/>
      <c r="F81" s="13"/>
      <c r="G81" s="13"/>
    </row>
    <row r="82" spans="1:7" x14ac:dyDescent="0.25">
      <c r="B82" s="8"/>
      <c r="C82" s="8"/>
      <c r="D82" s="8"/>
      <c r="E82" s="8"/>
      <c r="F82" s="8"/>
      <c r="G82" s="8"/>
    </row>
    <row r="83" spans="1:7" x14ac:dyDescent="0.25">
      <c r="B83" s="8"/>
      <c r="C83" s="16"/>
      <c r="D83" s="8"/>
      <c r="E83" s="8"/>
      <c r="F83" s="18"/>
      <c r="G83" s="20"/>
    </row>
    <row r="84" spans="1:7" x14ac:dyDescent="0.25">
      <c r="B84" s="8"/>
      <c r="C84" s="8"/>
      <c r="D84" s="8"/>
      <c r="E84" s="8"/>
      <c r="F84" s="19"/>
      <c r="G84" s="16"/>
    </row>
    <row r="86" spans="1:7" s="6" customFormat="1" ht="13.5" customHeight="1" x14ac:dyDescent="0.25">
      <c r="F86" s="7"/>
      <c r="G86" s="7"/>
    </row>
    <row r="87" spans="1:7" s="6" customFormat="1" ht="21" customHeight="1" x14ac:dyDescent="0.25">
      <c r="A87" s="35"/>
      <c r="B87" s="35"/>
      <c r="E87" s="35"/>
      <c r="F87" s="35"/>
      <c r="G87" s="7"/>
    </row>
  </sheetData>
  <mergeCells count="6">
    <mergeCell ref="B2:G2"/>
    <mergeCell ref="B3:G3"/>
    <mergeCell ref="B4:G4"/>
    <mergeCell ref="B5:G5"/>
    <mergeCell ref="A87:B87"/>
    <mergeCell ref="E87:F87"/>
  </mergeCells>
  <pageMargins left="0.78740157480314965" right="0.70866141732283472" top="0.74803149606299213" bottom="0.74803149606299213" header="0.31496062992125984" footer="0.31496062992125984"/>
  <pageSetup scale="74" orientation="landscape" r:id="rId1"/>
  <headerFooter>
    <oddFooter>&amp;CPágina &amp;P</oddFooter>
  </headerFooter>
  <rowBreaks count="3" manualBreakCount="3">
    <brk id="24" max="6" man="1"/>
    <brk id="43" max="6" man="1"/>
    <brk id="7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EDO.SITUACION FINAN </vt:lpstr>
      <vt:lpstr>'EDO.SITUACION FINAN '!Área_de_impresión</vt:lpstr>
      <vt:lpstr>'EDO.SITUACION FINAN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Chel Sanchez Ana Gabriela</cp:lastModifiedBy>
  <cp:lastPrinted>2023-07-20T16:18:42Z</cp:lastPrinted>
  <dcterms:created xsi:type="dcterms:W3CDTF">2018-04-02T20:25:09Z</dcterms:created>
  <dcterms:modified xsi:type="dcterms:W3CDTF">2023-07-20T16:20:01Z</dcterms:modified>
</cp:coreProperties>
</file>