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<sst xmlns="http://schemas.openxmlformats.org/spreadsheetml/2006/main" count="763" uniqueCount="666">
  <si>
    <t>MUNICIPIO DE MERIDA YUCATAN</t>
  </si>
  <si>
    <t>TODOS LOS FONDOS</t>
  </si>
  <si>
    <t>DESCRIPCION</t>
  </si>
  <si>
    <t>CUENTA</t>
  </si>
  <si>
    <t>5</t>
  </si>
  <si>
    <t>GASTOS Y OTRAS PERDIDAS</t>
  </si>
  <si>
    <t>5.1</t>
  </si>
  <si>
    <t>GASTOS DE FUNCIONAMIENTO</t>
  </si>
  <si>
    <t>5.1.1</t>
  </si>
  <si>
    <t>SERVICIOS PERSONALES</t>
  </si>
  <si>
    <t>5.1.1.1</t>
  </si>
  <si>
    <t>REMUNERACIONES AL PERSONAL DE CARÁCTER PERMANENTE</t>
  </si>
  <si>
    <t>5.1.1.1.1</t>
  </si>
  <si>
    <t>DIETAS</t>
  </si>
  <si>
    <t>5.1.1.1.1.1</t>
  </si>
  <si>
    <t>5.1.1.1.1.2</t>
  </si>
  <si>
    <t>COMISIONES EDILICIAS</t>
  </si>
  <si>
    <t>5.1.1.1.3</t>
  </si>
  <si>
    <t>SUELDO BASE AL PERSONAL PERMANENTE</t>
  </si>
  <si>
    <t>5.1.1.1.3.1</t>
  </si>
  <si>
    <t>SUELDO BASE</t>
  </si>
  <si>
    <t>5.1.1.1.3.2</t>
  </si>
  <si>
    <t>SUELDO SUPERNUMERARIO</t>
  </si>
  <si>
    <t>5.1.1.2</t>
  </si>
  <si>
    <t>REMUNERACIONES AL PERSONAL DE CARÁCTER TRANSITORIO</t>
  </si>
  <si>
    <t>5.1.1.2.1</t>
  </si>
  <si>
    <t>HONORARIOS ASIMILABLES A SALARIO</t>
  </si>
  <si>
    <t>5.1.1.2.1.1</t>
  </si>
  <si>
    <t>5.1.1.2.2</t>
  </si>
  <si>
    <t>SUELDO EVENTUAL</t>
  </si>
  <si>
    <t>5.1.1.2.2.1</t>
  </si>
  <si>
    <t>5.1.1.3</t>
  </si>
  <si>
    <t>REMUNERACIONES ADICIONALES Y ESPECIALES</t>
  </si>
  <si>
    <t>5.1.1.3.1</t>
  </si>
  <si>
    <t>PRIMA QUINQUENAL POR AÑOS DE SERVICIO EFECTIVOS PRESTADOS</t>
  </si>
  <si>
    <t>5.1.1.3.1.1</t>
  </si>
  <si>
    <t>5.1.1.3.2</t>
  </si>
  <si>
    <t>5.1.1.3.2.1</t>
  </si>
  <si>
    <t>PRIMA VACACIONAL Y DOMINICAL</t>
  </si>
  <si>
    <t>5.1.1.3.2.2</t>
  </si>
  <si>
    <t>GRATIFICACION DE FIN DE AÑO</t>
  </si>
  <si>
    <t>5.1.1.3.4</t>
  </si>
  <si>
    <t>COMPENSACION EXTRAORDINARIA</t>
  </si>
  <si>
    <t>5.1.1.3.4.1</t>
  </si>
  <si>
    <t>5.1.1.3.4.2</t>
  </si>
  <si>
    <t>COMPENSACION GARANTIZADA</t>
  </si>
  <si>
    <t>5.1.1.4</t>
  </si>
  <si>
    <t>SEGURIDAD SOCIAL</t>
  </si>
  <si>
    <t>5.1.1.4.1</t>
  </si>
  <si>
    <t>APORTACIONES DE SEGURIDAD SOCIAL</t>
  </si>
  <si>
    <t>5.1.1.4.1.1</t>
  </si>
  <si>
    <t>5.1.1.4.2</t>
  </si>
  <si>
    <t>APORTACIONES AL FONDO DE LA VIVIENDA</t>
  </si>
  <si>
    <t>5.1.1.4.2.1</t>
  </si>
  <si>
    <t>5.1.1.5</t>
  </si>
  <si>
    <t>OTRAS PRESTACIONES SOCIALES Y ECONÓMICAS</t>
  </si>
  <si>
    <t>5.1.1.5.1</t>
  </si>
  <si>
    <t>CUOTAS AL FONDO DE AHORRO (FUNCIONARIOS Y JEFES)</t>
  </si>
  <si>
    <t>5.1.1.5.1.1</t>
  </si>
  <si>
    <t>5.1.1.5.4</t>
  </si>
  <si>
    <t>5.1.1.5.4.1</t>
  </si>
  <si>
    <t>5.1.1.5.4.2</t>
  </si>
  <si>
    <t>APOYOS PARA TRANSPORTE</t>
  </si>
  <si>
    <t>5.1.1.5.9</t>
  </si>
  <si>
    <t>OTRAS PRESTACIONES SOCIALES Y ECONOMICAS</t>
  </si>
  <si>
    <t>5.1.1.5.9.1</t>
  </si>
  <si>
    <t>SERVICIOS MEDICOS DIVERSOS</t>
  </si>
  <si>
    <t>5.1.2</t>
  </si>
  <si>
    <t>MATERIALES Y SUMINISTROS</t>
  </si>
  <si>
    <t>5.1.2.1</t>
  </si>
  <si>
    <t>MATERIALES DE ADMINISTRACIÓN, EMISIÓN DE DOCUMENTOS Y ARTÍCULOS OFICIALES</t>
  </si>
  <si>
    <t>5.1.2.1.1</t>
  </si>
  <si>
    <t>5.1.2.1.1.1</t>
  </si>
  <si>
    <t>MATERIAL DE OFICINA</t>
  </si>
  <si>
    <t>5.1.2.1.1.2</t>
  </si>
  <si>
    <t>ENMARCADOS Y ORNAMENTOS</t>
  </si>
  <si>
    <t>5.1.2.1.2</t>
  </si>
  <si>
    <t>5.1.2.1.2.1</t>
  </si>
  <si>
    <t>5.1.2.1.4</t>
  </si>
  <si>
    <t>5.1.2.1.4.1</t>
  </si>
  <si>
    <t>5.1.2.1.5</t>
  </si>
  <si>
    <t>5.1.2.1.5.1</t>
  </si>
  <si>
    <t>5.1.2.1.6</t>
  </si>
  <si>
    <t>MATERIAL DE LIMPIEZA</t>
  </si>
  <si>
    <t>5.1.2.1.6.1</t>
  </si>
  <si>
    <t>5.1.2.2</t>
  </si>
  <si>
    <t>ALIMENTOS Y UTENSILIOS</t>
  </si>
  <si>
    <t>5.1.2.2.1</t>
  </si>
  <si>
    <t>PRODUCTOS ALIMENTICIOS PARA PERSONAS</t>
  </si>
  <si>
    <t>5.1.2.2.1.1</t>
  </si>
  <si>
    <t>5.1.2.2.3</t>
  </si>
  <si>
    <t>UTENSILIOS PARA EL SERVICIO DE ALIMENTOS</t>
  </si>
  <si>
    <t>5.1.2.2.3.1</t>
  </si>
  <si>
    <t>5.1.2.4</t>
  </si>
  <si>
    <t>MATERIALES Y ARTÍCULOS DE CONSTRUCCIÓN Y DE REPARACIÓN</t>
  </si>
  <si>
    <t>5.1.2.4.1</t>
  </si>
  <si>
    <t>5.1.2.4.1.1</t>
  </si>
  <si>
    <t>5.1.2.4.6</t>
  </si>
  <si>
    <t>MATERIAL ELÉCTRICO Y ELECTRÓNICO</t>
  </si>
  <si>
    <t>5.1.2.4.6.1</t>
  </si>
  <si>
    <t>5.1.2.4.7</t>
  </si>
  <si>
    <t>5.1.2.4.7.1</t>
  </si>
  <si>
    <t>5.1.2.4.8</t>
  </si>
  <si>
    <t>MATERIALES COMPLEMENTARIOS</t>
  </si>
  <si>
    <t>5.1.2.4.8.1</t>
  </si>
  <si>
    <t>5.1.2.4.9</t>
  </si>
  <si>
    <t>5.1.2.4.9.1</t>
  </si>
  <si>
    <t>5.1.2.5</t>
  </si>
  <si>
    <t>PRODUCTOS QUÍMICOS, FARMACÉUTICOS Y DE LABORATORIO</t>
  </si>
  <si>
    <t>5.1.2.5.1</t>
  </si>
  <si>
    <t>5.1.2.5.1.1</t>
  </si>
  <si>
    <t>5.1.2.5.3</t>
  </si>
  <si>
    <t>MEDICINAS Y PRODUCTOS FARMACÉUTICOS</t>
  </si>
  <si>
    <t>5.1.2.5.3.1</t>
  </si>
  <si>
    <t>5.1.2.5.6</t>
  </si>
  <si>
    <t>FIBRAS SINTÉTICAS, HULES, PLÁSTICOS Y DERIVADOS</t>
  </si>
  <si>
    <t>5.1.2.5.6.1</t>
  </si>
  <si>
    <t>5.1.2.5.9</t>
  </si>
  <si>
    <t>OTROS PRODUCTOS QUÍMICOS</t>
  </si>
  <si>
    <t>5.1.2.5.9.1</t>
  </si>
  <si>
    <t>5.1.2.6</t>
  </si>
  <si>
    <t>COMBUSTIBLES, LUBRICANTES Y ADITIVOS</t>
  </si>
  <si>
    <t>5.1.2.6.1</t>
  </si>
  <si>
    <t>COMBUSTIBLE</t>
  </si>
  <si>
    <t>5.1.2.6.1.1</t>
  </si>
  <si>
    <t>5.1.2.6.1.2</t>
  </si>
  <si>
    <t>LUBRICANTES Y ADITIVOS</t>
  </si>
  <si>
    <t>5.1.2.7</t>
  </si>
  <si>
    <t>VESTUARIO, BLANCOS, PRENDAS DE PROTECCIÓN Y ARTÍCULOS DEPORTIVOS</t>
  </si>
  <si>
    <t>5.1.2.7.2</t>
  </si>
  <si>
    <t>PRENDAS DE SEGURIDAD Y PROTECCIÓN PERSONAL</t>
  </si>
  <si>
    <t>5.1.2.7.2.1</t>
  </si>
  <si>
    <t>5.1.2.7.4</t>
  </si>
  <si>
    <t>PRODUCTOS TEXTILES</t>
  </si>
  <si>
    <t>5.1.2.7.4.1</t>
  </si>
  <si>
    <t>5.1.2.9</t>
  </si>
  <si>
    <t>HERRAMIENTAS, REFACCIONES Y ACCESORIOS MENORES</t>
  </si>
  <si>
    <t>5.1.2.9.1</t>
  </si>
  <si>
    <t>HERRAMIENTAS MENORES</t>
  </si>
  <si>
    <t>5.1.2.9.1.1</t>
  </si>
  <si>
    <t>5.1.2.9.2</t>
  </si>
  <si>
    <t>REFACCIONES Y ACCESORIOS MENORES DE EDIFICIOS</t>
  </si>
  <si>
    <t>5.1.2.9.2.1</t>
  </si>
  <si>
    <t>5.1.2.9.3</t>
  </si>
  <si>
    <t>5.1.2.9.3.1</t>
  </si>
  <si>
    <t>5.1.2.9.4</t>
  </si>
  <si>
    <t>5.1.2.9.4.1</t>
  </si>
  <si>
    <t>5.1.2.9.6</t>
  </si>
  <si>
    <t>REFACCIONES Y ACCESORIOS MENORES DE EQUIPO DE TRANSPORTE</t>
  </si>
  <si>
    <t>5.1.2.9.6.1</t>
  </si>
  <si>
    <t>5.1.2.9.8</t>
  </si>
  <si>
    <t>REFACCIONES Y ACCESORIOS MENORES DE MAQUINARIA Y OTROS EQUIPOS</t>
  </si>
  <si>
    <t>5.1.2.9.8.1</t>
  </si>
  <si>
    <t>5.1.3</t>
  </si>
  <si>
    <t>SERVICIOS GENERALES</t>
  </si>
  <si>
    <t>5.1.3.1</t>
  </si>
  <si>
    <t>SERVICIOS BÁSICOS</t>
  </si>
  <si>
    <t>5.1.3.1.1</t>
  </si>
  <si>
    <t>5.1.3.1.1.1</t>
  </si>
  <si>
    <t>5.1.3.1.1.2</t>
  </si>
  <si>
    <t>SERVICIO DEL ALUMBRADO PÚBLICO</t>
  </si>
  <si>
    <t>5.1.3.1.4</t>
  </si>
  <si>
    <t>5.1.3.1.4.1</t>
  </si>
  <si>
    <t>5.1.3.1.5</t>
  </si>
  <si>
    <t>5.1.3.1.5.1</t>
  </si>
  <si>
    <t>5.1.3.1.7</t>
  </si>
  <si>
    <t>5.1.3.1.7.1</t>
  </si>
  <si>
    <t>5.1.3.1.8</t>
  </si>
  <si>
    <t>5.1.3.1.8.1</t>
  </si>
  <si>
    <t>5.1.3.2</t>
  </si>
  <si>
    <t>SERVICIOS DE ARRENDAMIENTO</t>
  </si>
  <si>
    <t>5.1.3.2.2</t>
  </si>
  <si>
    <t>ARRENDAMIENTO DE EDIFICIOS</t>
  </si>
  <si>
    <t>5.1.3.2.2.1</t>
  </si>
  <si>
    <t>5.1.3.2.2.2</t>
  </si>
  <si>
    <t>ARRENDAMIENTO DE ESTACIONAMIENTOS</t>
  </si>
  <si>
    <t>5.1.3.2.9</t>
  </si>
  <si>
    <t>OTROS ARRENDAMIENTOS</t>
  </si>
  <si>
    <t>5.1.3.2.9.1</t>
  </si>
  <si>
    <t>5.1.3.3</t>
  </si>
  <si>
    <t>5.1.3.3.1</t>
  </si>
  <si>
    <t>SERVICIOS LEGALES, DE CONTABILIDAD, AUDITORIA Y RELACIONADOS</t>
  </si>
  <si>
    <t>5.1.3.3.1.1</t>
  </si>
  <si>
    <t>5.1.3.3.2</t>
  </si>
  <si>
    <t>SERVICIOS DE DISEÑO, ARQUITECTURA, INGENIERIA Y ACTIVIDADES RELACIONADAS</t>
  </si>
  <si>
    <t>5.1.3.3.2.1</t>
  </si>
  <si>
    <t>5.1.3.3.3</t>
  </si>
  <si>
    <t>5.1.3.3.3.1</t>
  </si>
  <si>
    <t>5.1.3.3.5</t>
  </si>
  <si>
    <t>SERVICIOS DE INVESTIGACION CIENTIFICA Y DESARROLLO</t>
  </si>
  <si>
    <t>5.1.3.3.5.1</t>
  </si>
  <si>
    <t>5.1.3.3.6</t>
  </si>
  <si>
    <t>SERVICIOS DE APOYO ADMINISTRATIVO, TRADUCCION, FOTOCOPIADO E IMPRESIÓN</t>
  </si>
  <si>
    <t>5.1.3.3.6.1</t>
  </si>
  <si>
    <t>5.1.3.3.8</t>
  </si>
  <si>
    <t>SERVICIO DE VIGILANCIA</t>
  </si>
  <si>
    <t>5.1.3.3.8.1</t>
  </si>
  <si>
    <t>5.1.3.3.9</t>
  </si>
  <si>
    <t>SERVICIOS PROFESIONALES, CIENTIFICOS Y TECNICOS INTEGRALES</t>
  </si>
  <si>
    <t>5.1.3.3.9.1</t>
  </si>
  <si>
    <t>5.1.3.3.9.2</t>
  </si>
  <si>
    <t>SERVICIOS DE ENSEÑANZA</t>
  </si>
  <si>
    <t>5.1.3.4</t>
  </si>
  <si>
    <t>SERVICIOS FINANCIEROS, BANCARIOS Y COMERCIALES</t>
  </si>
  <si>
    <t>5.1.3.4.1</t>
  </si>
  <si>
    <t>SERVICIOS FINANCIEROS Y BANCARIOS</t>
  </si>
  <si>
    <t>5.1.3.4.1.1</t>
  </si>
  <si>
    <t>5.1.3.5</t>
  </si>
  <si>
    <t>SERVICIOS DE INSTALACIÓN, REPARACIÓN, MANTENIMIENTO Y CONSERVACIÓN</t>
  </si>
  <si>
    <t>5.1.3.5.1</t>
  </si>
  <si>
    <t>CONSERVACION Y MANTENIMIENTO MENOR DE INMUEBLES</t>
  </si>
  <si>
    <t>5.1.3.5.1.1</t>
  </si>
  <si>
    <t>5.1.3.5.2</t>
  </si>
  <si>
    <t>5.1.3.5.2.1</t>
  </si>
  <si>
    <t>5.1.3.5.5</t>
  </si>
  <si>
    <t>5.1.3.5.5.1</t>
  </si>
  <si>
    <t>5.1.3.5.7</t>
  </si>
  <si>
    <t>5.1.3.5.7.1</t>
  </si>
  <si>
    <t>5.1.3.5.8</t>
  </si>
  <si>
    <t>SERVICIOS DE LIMPIEZA Y MANEJO DE DESECHOS</t>
  </si>
  <si>
    <t>5.1.3.5.8.1</t>
  </si>
  <si>
    <t>5.1.3.5.8.3</t>
  </si>
  <si>
    <t>SERVICIOS DE DISPOSICION FINAL</t>
  </si>
  <si>
    <t>5.1.3.6</t>
  </si>
  <si>
    <t>SERVICIOS DE COMUNICACIÓN SOCIAL Y PUBLICIDAD</t>
  </si>
  <si>
    <t>5.1.3.6.1</t>
  </si>
  <si>
    <t>5.1.3.6.1.1</t>
  </si>
  <si>
    <t>5.1.3.6.1.2</t>
  </si>
  <si>
    <t>PUBLICACIONES OFICIALES</t>
  </si>
  <si>
    <t>5.1.3.6.6</t>
  </si>
  <si>
    <t>SERVICIO DE CREACIÓN Y DIFUSIÓN DE CONTENIDO EXCLUSIVAMENTE A TRAVÉS DE INTERNET</t>
  </si>
  <si>
    <t>5.1.3.6.6.1</t>
  </si>
  <si>
    <t>5.1.3.6.9</t>
  </si>
  <si>
    <t>5.1.3.6.9.1</t>
  </si>
  <si>
    <t>5.1.3.8</t>
  </si>
  <si>
    <t>SERVICIOS OFICIALES</t>
  </si>
  <si>
    <t>5.1.3.8.1</t>
  </si>
  <si>
    <t>GASTOS DE CEREMONIA</t>
  </si>
  <si>
    <t>5.1.3.8.1.1</t>
  </si>
  <si>
    <t>5.1.3.8.2</t>
  </si>
  <si>
    <t>GASTOS  DE ORDEN SOCIAL Y CULTURAL</t>
  </si>
  <si>
    <t>5.1.3.8.2.1</t>
  </si>
  <si>
    <t>5.1.3.8.2.2</t>
  </si>
  <si>
    <t>5.1.3.9</t>
  </si>
  <si>
    <t>OTROS SERVICIOS GENERALES</t>
  </si>
  <si>
    <t>5.1.3.9.2</t>
  </si>
  <si>
    <t>IMPUESTOS Y DERECHOS</t>
  </si>
  <si>
    <t>5.1.3.9.2.1</t>
  </si>
  <si>
    <t>5.2</t>
  </si>
  <si>
    <t>TRANSFERENCIAS, ASIGNACIONES, SUBSIDIOS Y OTRAS AYUDAS</t>
  </si>
  <si>
    <t>5.2.3</t>
  </si>
  <si>
    <t>SUBSIDIOS Y SUBVENCIONES</t>
  </si>
  <si>
    <t>5.2.3.1</t>
  </si>
  <si>
    <t>SUBSIDIOS</t>
  </si>
  <si>
    <t>5.2.3.1.4</t>
  </si>
  <si>
    <t>SUBSIDIOS A EMPRESAS RECOLECTORAS</t>
  </si>
  <si>
    <t>5.2.3.1.4.1</t>
  </si>
  <si>
    <t>5.2.4</t>
  </si>
  <si>
    <t>AYUDAS SOCIALES</t>
  </si>
  <si>
    <t>5.2.4.1</t>
  </si>
  <si>
    <t>AYUDAS SOCIALES A PERSONAS</t>
  </si>
  <si>
    <t>5.2.4.1.1</t>
  </si>
  <si>
    <t>5.2.4.1.1.1</t>
  </si>
  <si>
    <t>AYUDAS PARA GASTOS DE DEFUNCION</t>
  </si>
  <si>
    <t>5.2.4.1.1.2</t>
  </si>
  <si>
    <t>AYUDAS A PERSONAS DE ESCASOS RECURSOS</t>
  </si>
  <si>
    <t>5.2.4.1.1.3</t>
  </si>
  <si>
    <t>5.2.4.1.1.6</t>
  </si>
  <si>
    <t>OTRAS AYUDAS SOCIALES A PERSONAS</t>
  </si>
  <si>
    <t>5.2.4.1.1.8</t>
  </si>
  <si>
    <t>ASISTENCIA SOCIAL</t>
  </si>
  <si>
    <t>5.2.4.2</t>
  </si>
  <si>
    <t>BECAS</t>
  </si>
  <si>
    <t>5.2.4.2.2</t>
  </si>
  <si>
    <t>5.2.4.2.2.1</t>
  </si>
  <si>
    <t>5.2.4.3</t>
  </si>
  <si>
    <t>AYUDAS SOCIALES A INSTITUCIONES</t>
  </si>
  <si>
    <t>5.2.4.3.3</t>
  </si>
  <si>
    <t>AYUDAS SOCIALES A INSTITUCIONES DE ENSEÑANZA</t>
  </si>
  <si>
    <t>5.2.4.3.5</t>
  </si>
  <si>
    <t>AYUDAS SOCIALES A INSTITUCIONES SIN FINES DE LUCRO</t>
  </si>
  <si>
    <t>5.2.4.3.5.1</t>
  </si>
  <si>
    <t>5.2.5</t>
  </si>
  <si>
    <t>PENSIONES Y JUBILACIONES</t>
  </si>
  <si>
    <t>5.2.5.1</t>
  </si>
  <si>
    <t>PENSIONES</t>
  </si>
  <si>
    <t>5.2.5.1.1</t>
  </si>
  <si>
    <t>PENSIONADOS</t>
  </si>
  <si>
    <t>5.2.5.1.1.1</t>
  </si>
  <si>
    <t>5.2.5.2</t>
  </si>
  <si>
    <t>JUBILACIONES</t>
  </si>
  <si>
    <t>5.2.5.2.2</t>
  </si>
  <si>
    <t>JUBILADOS</t>
  </si>
  <si>
    <t>5.2.5.2.2.1</t>
  </si>
  <si>
    <t>5.5</t>
  </si>
  <si>
    <t>OTROS GASTOS Y PERDIDAS EXTRAORDINARIAS</t>
  </si>
  <si>
    <t>5.5.1</t>
  </si>
  <si>
    <t>ESTIMACIONES, DEPRECIACIONES, DETERIOROS, OBSOLECENCIAS Y AMORTIZACIONES</t>
  </si>
  <si>
    <t>5.5.1.5</t>
  </si>
  <si>
    <t>DEPRECIACION DE BIENES MUEBLES</t>
  </si>
  <si>
    <t>5.5.1.5.1</t>
  </si>
  <si>
    <t>5.5.1.5.1.1</t>
  </si>
  <si>
    <t>MUEBLES DE OFICINA Y ESTANTERIA</t>
  </si>
  <si>
    <t>5.5.1.5.1.2</t>
  </si>
  <si>
    <t>5.5.1.5.1.5</t>
  </si>
  <si>
    <t>5.5.1.5.1.9</t>
  </si>
  <si>
    <t>5.5.1.5.2</t>
  </si>
  <si>
    <t>5.5.1.5.2.1</t>
  </si>
  <si>
    <t>5.5.1.5.2.2</t>
  </si>
  <si>
    <t>5.5.1.5.2.3</t>
  </si>
  <si>
    <t>5.5.1.5.2.9</t>
  </si>
  <si>
    <t>5.5.1.5.3</t>
  </si>
  <si>
    <t>5.5.1.5.3.1</t>
  </si>
  <si>
    <t>5.5.1.5.3.2</t>
  </si>
  <si>
    <t>5.5.1.5.4</t>
  </si>
  <si>
    <t>5.5.1.5.4.1</t>
  </si>
  <si>
    <t>5.5.1.5.4.2</t>
  </si>
  <si>
    <t>5.5.1.5.4.9</t>
  </si>
  <si>
    <t>5.5.1.5.5</t>
  </si>
  <si>
    <t xml:space="preserve"> EQUIPO DE DEFENSA Y SEGURIDAD</t>
  </si>
  <si>
    <t>5.5.1.5.5.1</t>
  </si>
  <si>
    <t>5.5.1.5.6</t>
  </si>
  <si>
    <t xml:space="preserve"> MAQUINARIA, OTROS EQUIPOS Y HERRAMIENTAS</t>
  </si>
  <si>
    <t>5.5.1.5.6.2</t>
  </si>
  <si>
    <t>5.5.1.5.6.3</t>
  </si>
  <si>
    <t>5.5.1.5.6.4</t>
  </si>
  <si>
    <t>5.5.1.5.6.5</t>
  </si>
  <si>
    <t>5.5.1.5.6.6</t>
  </si>
  <si>
    <t>5.5.1.5.6.7</t>
  </si>
  <si>
    <t>5.5.1.5.6.9</t>
  </si>
  <si>
    <t>5.5.1.7</t>
  </si>
  <si>
    <t>AMORTIZACION DE ACTIVOS INTANGIBLES</t>
  </si>
  <si>
    <t>5.5.1.7.9</t>
  </si>
  <si>
    <t>5.5.1.7.9.1</t>
  </si>
  <si>
    <t>5.5.1.7.9.7</t>
  </si>
  <si>
    <t>5.5.1.7.9.8</t>
  </si>
  <si>
    <t>5.5.9</t>
  </si>
  <si>
    <t>OTROS GASTOS</t>
  </si>
  <si>
    <t>5.5.9.9</t>
  </si>
  <si>
    <t>OTROS GASTOS VARIOS</t>
  </si>
  <si>
    <t>5.5.9.9.1</t>
  </si>
  <si>
    <t>GASTOS Y COMISIONES FIDEICOMISOS</t>
  </si>
  <si>
    <t>MOBILIARIO Y EQUIPO EDUCACIONAL Y RECREATIVO</t>
  </si>
  <si>
    <t>5.1.3.1.6</t>
  </si>
  <si>
    <t>5.1.3.1.6.1</t>
  </si>
  <si>
    <t>5.1.3.3.4</t>
  </si>
  <si>
    <t>5.1.3.3.4.1</t>
  </si>
  <si>
    <t>5.2.4.3.3.1</t>
  </si>
  <si>
    <t xml:space="preserve">ENERO </t>
  </si>
  <si>
    <t>5.1.3.6.3</t>
  </si>
  <si>
    <t>5.1.3.6.3.1</t>
  </si>
  <si>
    <t>5.2.8</t>
  </si>
  <si>
    <t>DONATIVOS</t>
  </si>
  <si>
    <t>5.2.8.1</t>
  </si>
  <si>
    <t>DONATIVOS A INSTITUCIONES SIN FINES DE LUCRO</t>
  </si>
  <si>
    <t>5.2.8.1.1</t>
  </si>
  <si>
    <t>5.2.8.1.1.1</t>
  </si>
  <si>
    <t>5.5.1.6</t>
  </si>
  <si>
    <t>DETERIORO DE LOS ACTIVOS BIOLOGICOS</t>
  </si>
  <si>
    <t>5.5.1.6.7</t>
  </si>
  <si>
    <t>DETERIORO DE ACTIVOS BIOLOGICOS</t>
  </si>
  <si>
    <t>5.5.1.6.7.7</t>
  </si>
  <si>
    <t>MATERIALES, UTILES Y EQUIPOS MENORES DE OFICINA</t>
  </si>
  <si>
    <t>MATERIALES Y UTILES DE IMPRESIÓN Y REPRODUCCION</t>
  </si>
  <si>
    <t>MATERIALES, UTILES Y EQUIPOS MENORES DE TECNOLOGIAS DE LA INFORMACION Y COMUNICACIONES</t>
  </si>
  <si>
    <t>MATERIAL IMPRESO E INFORMACION DIGITAL</t>
  </si>
  <si>
    <t>PRODUCTOS MINERALES NO METALICOS</t>
  </si>
  <si>
    <t>ARTICULOS METALICOS PARA LA CONSTRUCCION</t>
  </si>
  <si>
    <t>OTROS MATERIALES Y ARTICULOS DE CONSTRUCCION Y REPARACION</t>
  </si>
  <si>
    <t>PRODUCTOS QUIMICOS BÁSICOS</t>
  </si>
  <si>
    <t>REFACCIONES Y ACCESORIOS MENORES DE EQUIPO DE COMPUTO Y TECNOLOGIAS DE INFORMACION</t>
  </si>
  <si>
    <t>SERVICIO DE ENERGIA ELECTRICA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</si>
  <si>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</si>
  <si>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</si>
  <si>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</si>
  <si>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</si>
  <si>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TELEGRAFICOS</t>
  </si>
  <si>
    <t>SERVICIOS PROFESIONALES, CIENTÍFICOS Y TÉCNICOS Y OTROS SERVICIOS</t>
  </si>
  <si>
    <t>SERVICIOS DE CONSULTORIA ADMINISTRATIVA, PROCESOS, TECNICA Y EN TECNOLOGIAS DE LA INFORMACION</t>
  </si>
  <si>
    <t>SERVICIOS DE CAPACITACION</t>
  </si>
  <si>
    <t>INSTALACION, REPARACION Y MANTTO DE MOBILIARIO Y EQUIPO DE ADMON EDUCACIONAL Y RECREATIVO</t>
  </si>
  <si>
    <t>REPARACION Y MANTTO DE EQUIPO DE TRANSPORTE</t>
  </si>
  <si>
    <t>INSTALACION, REPARACION Y MANTTO DE MAQUINARIA, OTROS EQUIPOS Y HERRAMIENTA</t>
  </si>
  <si>
    <t>DIFUSION POR RADIO, TELEVISION Y OTROS MEDIOS DE MENSAJE SOBRE PROGRAMAS Y ACTIVIDADES GUBERNAMENTALES</t>
  </si>
  <si>
    <t>DIFUSION Y COMUNICACION SOCIAL</t>
  </si>
  <si>
    <t>SERVICIOS DE CREATIVIDAD, REPRODUCCION Y PRODUCCION DE PUBLICIDAD, EXCEPTO INTERNET</t>
  </si>
  <si>
    <t>OTROS SERVICIOS DE INFORMACION</t>
  </si>
  <si>
    <t>MOBILIARIO Y EQUIPO DE ADMINISTRACION</t>
  </si>
  <si>
    <t>EQUIPO E INSTRUMENTAL MEDICO Y DE LABORATORIO</t>
  </si>
  <si>
    <t>VEHICULOS Y EQUIPO DE TRANSPORTE</t>
  </si>
  <si>
    <t>5.1.2.9.5</t>
  </si>
  <si>
    <t>REFACCIONES Y ACCESORIOS MENORES DE EQUIPO E INSTRUMENTAL MEDICO Y DE LABORATORIO</t>
  </si>
  <si>
    <t>5.1.2.9.5.1</t>
  </si>
  <si>
    <t>5.2.1</t>
  </si>
  <si>
    <t>TRANSFERENCIAS INTERNAS Y ASIGNACIONES AL SECTOR PÚBLICO</t>
  </si>
  <si>
    <t>5.2.1.2</t>
  </si>
  <si>
    <t>TRANSFERENCIAS INTERNAS AL SECTOR PÚBLICO</t>
  </si>
  <si>
    <t>5.2.1.2.5</t>
  </si>
  <si>
    <t>APOYOS A ORGANISMOS PARAMUNICIPALES</t>
  </si>
  <si>
    <t>5.2.1.2.5.1</t>
  </si>
  <si>
    <t>5.2.3.1.4.2</t>
  </si>
  <si>
    <t>SUBSIDIOS A LA PRESTACIÓN DE SERVICIOS PÚBLICOS</t>
  </si>
  <si>
    <t>5.5.1.8</t>
  </si>
  <si>
    <t>DISMINUCIÓN DE BIENES POR PÉRDIDA, OBSOLESCENCIA Y DETERIORO</t>
  </si>
  <si>
    <t>SIRJUM</t>
  </si>
  <si>
    <t>5.5.9.9.1.1</t>
  </si>
  <si>
    <t>5.5.1.8.6</t>
  </si>
  <si>
    <t>MAQUINARIA , OTROS EQUIPOS Y HERRAMIENTAS</t>
  </si>
  <si>
    <t>MUJER Y EQUIDAD DE GENERO</t>
  </si>
  <si>
    <t>COMPROMISOS CONTRACTUALES A JUBILADOS</t>
  </si>
  <si>
    <t>COMPROMISOS CONTRACTUALES A PENSIONADOS</t>
  </si>
  <si>
    <t>5.2.5.1.2</t>
  </si>
  <si>
    <t>5.2.5.1.2.1</t>
  </si>
  <si>
    <t>5.2.5.2.1</t>
  </si>
  <si>
    <t>5.2.5.2.1.1</t>
  </si>
  <si>
    <t>HONORARIOS ASIMILABLES A SALARIOS</t>
  </si>
  <si>
    <t>SUELDOS BASE AL PERSONAL EVENTUAL</t>
  </si>
  <si>
    <t>PRIMAS POR AÑOS DE SERVICIOS EFECTIVOS PRESTADOS</t>
  </si>
  <si>
    <t>PRIMAS DE VACACIONES, DOMINICAL Y GRATIFICACIÓN DE FIN DE AÑO</t>
  </si>
  <si>
    <t>COMPENSACIONES</t>
  </si>
  <si>
    <t>CUOTAS PARA EL FONDO DE AHORRO Y FONDO DE TRABAJO</t>
  </si>
  <si>
    <t>PRESTACIONES CONTRACTUALES</t>
  </si>
  <si>
    <t>VALES DE DESPENSA</t>
  </si>
  <si>
    <t>5.1.1.5.9.4</t>
  </si>
  <si>
    <t>APOYOS POR DEFUNCIÓN</t>
  </si>
  <si>
    <t>5.1.2.4.2</t>
  </si>
  <si>
    <t>CEMENTO Y PRODUCTOS DE CONCRETO</t>
  </si>
  <si>
    <t>5.1.2.4.2.1</t>
  </si>
  <si>
    <t>5.1.2.4.4</t>
  </si>
  <si>
    <t>MADERA Y PRODUCTOS DE MADERA</t>
  </si>
  <si>
    <t>5.1.2.4.4.1</t>
  </si>
  <si>
    <t>5.1.2.5.4</t>
  </si>
  <si>
    <t>MATERIALES, ACCESORIOS Y SUMINISTROS MEDICOS</t>
  </si>
  <si>
    <t>5.1.2.5.4.1</t>
  </si>
  <si>
    <t>5.1.2.7.3</t>
  </si>
  <si>
    <t>ARTICULOS DEPORTIVOS</t>
  </si>
  <si>
    <t>5.1.2.7.3.1</t>
  </si>
  <si>
    <t>REFACCIONES Y ACCESORIOS MENORES DE MOBILIARIO Y EQUIPO DE ADMINISTRACIÓN, EDUCACIONAL Y RECREATIVO</t>
  </si>
  <si>
    <t>ENERGÍA ELÉCTRICA</t>
  </si>
  <si>
    <t>5.1.3.2.3</t>
  </si>
  <si>
    <t>ARRENDAMIENTO DE MOBILIARIO Y EQUIPO DE ADMINISTRACIÓN, EDUCACIONAL Y RECREATIVO</t>
  </si>
  <si>
    <t>5.1.3.2.3.1</t>
  </si>
  <si>
    <t>5.1.3.4.3</t>
  </si>
  <si>
    <t>SERVICIOS DE RECAUDACION, TRASLADO Y CUSTODIA DE VALORES</t>
  </si>
  <si>
    <t>5.1.3.4.3.1</t>
  </si>
  <si>
    <t>INSTALACIÓN REPARACIÓN Y MANTENIMIENTO DE MOBILIARIO Y EQUIPO DE ADMINISTRACIÓN EDUCACIONAL Y RECREATIVO</t>
  </si>
  <si>
    <t>REPARACIÓN Y MANTENIMIENTO DE EQUIPO DE TRANSPORTE</t>
  </si>
  <si>
    <t>INSTALACIÓN, REPARACIÓN Y MANTENIMIENTO DE MAQUINARIA, OTROS EQUIPOS Y HERRAMIENTA</t>
  </si>
  <si>
    <t>GASTOS DE CEREMONIAL</t>
  </si>
  <si>
    <t>GASTOS DE ORDEN SOCIAL</t>
  </si>
  <si>
    <t>GASTOS DE ORDEN CULTURAL</t>
  </si>
  <si>
    <t>5.1.3.8.4</t>
  </si>
  <si>
    <t>EXPOSICIONES</t>
  </si>
  <si>
    <t>5.1.3.8.4.1</t>
  </si>
  <si>
    <t>5.1.3.9.4</t>
  </si>
  <si>
    <t>SENTENCIAS Y RESOLUCIONES POR AUTORIDAD COMPETENTE</t>
  </si>
  <si>
    <t>5.1.3.9.4.1</t>
  </si>
  <si>
    <t>TRANSFERENCIAS INTERNAS OTORGADAS A ENTIDADES PARAESTATALES NO EMPRESARIALES Y NO FINANCIERAS</t>
  </si>
  <si>
    <t>5.2.4.1.1.4</t>
  </si>
  <si>
    <t>VIVIENDA</t>
  </si>
  <si>
    <t>5.2.4.1.1.9</t>
  </si>
  <si>
    <t>CENTROS ASISTENCIALES O RELIGIOSOS</t>
  </si>
  <si>
    <t>BECAS Y OTRAS AYUDAS PARA PROGRAMAS DE CAPACITACIÓN</t>
  </si>
  <si>
    <t>5.5.1.8.6.7</t>
  </si>
  <si>
    <t>HERRAMIENTAS Y MÁQUINAS-HERRAMIENTA</t>
  </si>
  <si>
    <t>TOTAL</t>
  </si>
  <si>
    <t>ENERO A DICIEMBRE 2021</t>
  </si>
  <si>
    <t>EGRESOS ACUMULADOS ENERO A DICIEMBRE 2021</t>
  </si>
  <si>
    <t>MUEBLES, EXCEPTO DE OFICINA Y ESTANTERÍA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</si>
  <si>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</si>
  <si>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</si>
  <si>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</si>
  <si>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</si>
  <si>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 xml:space="preserve"> CÁMARAS FOTOGRÁFICAS Y DE VIDEO</t>
  </si>
  <si>
    <t xml:space="preserve"> 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</si>
  <si>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</si>
  <si>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</si>
  <si>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</si>
  <si>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</si>
  <si>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OTROS EQUIPOS DE TRANSPORTE</t>
  </si>
  <si>
    <t>MAQUINARIA Y EQUIPO INDUSTRIAL</t>
  </si>
  <si>
    <t xml:space="preserve"> MAQUINARIA Y EQUIPO DE CONSTRUCCIÓN</t>
  </si>
  <si>
    <t xml:space="preserve"> SISTEMAS DE AIRE ACONDICIONADO, CALEFACCIÓN Y DE REFRIGERACIÓN INDUSTRIAL Y COMERCIAL</t>
  </si>
  <si>
    <t xml:space="preserve"> EQUIPO DE COMUNICACIÓN Y TELECOMUNICACIÓN</t>
  </si>
  <si>
    <t xml:space="preserve"> EQUIPOS DE GENERACIÓN ELÉCTRICA, APARATOS Y ACCESORIOS ELÉCTRICOS</t>
  </si>
  <si>
    <t>OTROS EQUIPOS</t>
  </si>
  <si>
    <t xml:space="preserve"> ESPECIES MENORES Y DE ZOOLÓGICO</t>
  </si>
  <si>
    <t xml:space="preserve"> SOFTWARE</t>
  </si>
  <si>
    <t xml:space="preserve"> LICENCIAS INFORMÁTICAS E INTELECTUALES</t>
  </si>
  <si>
    <t>LICENCIAS INDUSTRIALES, COMERCIALES Y OTRAS</t>
  </si>
  <si>
    <t>5.1.1.3.7</t>
  </si>
  <si>
    <t>HONORARIOS ESPECIALES</t>
  </si>
  <si>
    <t>5.1.1.3.7.1</t>
  </si>
  <si>
    <t>GASTOS DE EJECUCION</t>
  </si>
  <si>
    <t>5.1.1.4.4</t>
  </si>
  <si>
    <t>APORTACIONES PARA SEGUROS</t>
  </si>
  <si>
    <t>5.1.1.4.4.1</t>
  </si>
  <si>
    <t>5.1.1.5.2</t>
  </si>
  <si>
    <t>INDEMNIZACIONES</t>
  </si>
  <si>
    <t>5.1.1.5.2.1</t>
  </si>
  <si>
    <t>LIQUIDACIONES POR INDEMNIZACIONES Y POR SUELDOS Y SALARIOS CAÍDOS</t>
  </si>
  <si>
    <t>5.1.1.5.2.3</t>
  </si>
  <si>
    <t>LIQUIDACIONES</t>
  </si>
  <si>
    <t>5.1.1.5.9.3</t>
  </si>
  <si>
    <t>APOYOS DE BECAS A HIJOS DEL PERSONAL ACTIVO</t>
  </si>
  <si>
    <t>5.1.2.1.1.3</t>
  </si>
  <si>
    <t>OTROS EQUIPOS MENORES DE ADMINISTRACION</t>
  </si>
  <si>
    <t>5.1.2.1.7</t>
  </si>
  <si>
    <t>MATERIALES Y UTILES DE ENSEÑANZA</t>
  </si>
  <si>
    <t>5.1.2.1.7.1</t>
  </si>
  <si>
    <t>5.1.2.2.2</t>
  </si>
  <si>
    <t>PRODUCTOS ALIMENTICIOS PARA ANIMALES</t>
  </si>
  <si>
    <t>5.1.2.2.2.1</t>
  </si>
  <si>
    <t>5.1.2.4.3</t>
  </si>
  <si>
    <t>CAL, YESO Y PRODUCTOS DE  YESO</t>
  </si>
  <si>
    <t>5.1.2.4.3.1</t>
  </si>
  <si>
    <t>5.1.2.4.5</t>
  </si>
  <si>
    <t>VIDRIO Y PRODUCTOS DE VIDRIO</t>
  </si>
  <si>
    <t>5.1.2.4.5.1</t>
  </si>
  <si>
    <t>5.1.2.4.6.2</t>
  </si>
  <si>
    <t>MATERIALES ELÉCTRICOS Y ELECTRÓNICOS PARA EL ALUMBRADO PUBLICO</t>
  </si>
  <si>
    <t>5.1.2.5.2</t>
  </si>
  <si>
    <t>FERTILIZANTES, PESTICIDAS Y OTROS AGROQUIMICOS</t>
  </si>
  <si>
    <t>5.1.2.5.2.1</t>
  </si>
  <si>
    <t>5.1.2.6.1.3</t>
  </si>
  <si>
    <t>GAS LP</t>
  </si>
  <si>
    <t>5.1.2.7.1</t>
  </si>
  <si>
    <t>VESTUARIO Y UNIFORMES</t>
  </si>
  <si>
    <t>5.1.2.7.1.1</t>
  </si>
  <si>
    <t>5.1.2.9.9</t>
  </si>
  <si>
    <t>REFACCIONES Y ACCESORIOS MENORES OTROS BIENES MUEBLES</t>
  </si>
  <si>
    <t>5.1.2.9.9.1</t>
  </si>
  <si>
    <t>5.1.3.1.1.3</t>
  </si>
  <si>
    <t>HABILITACION Y MANTENIMIENTO DEL ALUMBRADO PUBLICO</t>
  </si>
  <si>
    <t>5.1.3.1.1.4</t>
  </si>
  <si>
    <t>COTRATACION Y MANTENIMIENTO DE LA ENERGÍA ELECTRICA</t>
  </si>
  <si>
    <t>5.1.3.1.3</t>
  </si>
  <si>
    <t>AGUA</t>
  </si>
  <si>
    <t>5.1.3.1.3.1</t>
  </si>
  <si>
    <t>SERVICIO DE AGUA POTABLE</t>
  </si>
  <si>
    <t>5.1.3.2.4</t>
  </si>
  <si>
    <t>ARRENDAMIENTO DE EQUIPO E INSTRUMENTAL MEDICO Y DE LABORATORIO</t>
  </si>
  <si>
    <t>5.1.3.2.4.1</t>
  </si>
  <si>
    <t>5.1.3.2.5</t>
  </si>
  <si>
    <t>ARRENDAMIENTO DE EQUIPO DE TRANSPORTE</t>
  </si>
  <si>
    <t>5.1.3.2.5.1</t>
  </si>
  <si>
    <t>5.1.3.2.7</t>
  </si>
  <si>
    <t>ARRENDAMIENTO DE ACTIVOS INTANGIBLES</t>
  </si>
  <si>
    <t>5.1.3.2.7.1</t>
  </si>
  <si>
    <t>5.1.3.3.6.2</t>
  </si>
  <si>
    <t>SERVICIO DE FOTOCOPIADO</t>
  </si>
  <si>
    <t>5.1.3.4.9</t>
  </si>
  <si>
    <t>SERVICIOS FINANCIEROS, BANCARIOS Y COMERCIALES INTEGRALES</t>
  </si>
  <si>
    <t>5.1.3.4.9.1</t>
  </si>
  <si>
    <t>5.1.3.5.1.2</t>
  </si>
  <si>
    <t>MANTENIMIENTO DE LOS MERCADOS</t>
  </si>
  <si>
    <t>5.1.3.5.1.4</t>
  </si>
  <si>
    <t>MANTENIMIENTO DE PARQUES, JARDINES Y GLORIETAS</t>
  </si>
  <si>
    <t>5.1.3.5.1.5</t>
  </si>
  <si>
    <t>MANTENIMIENTO DE LOS CENTROS DEPORTIVOS</t>
  </si>
  <si>
    <t>5.1.3.5.1.6</t>
  </si>
  <si>
    <t>MANTENIMIENTO DE CEMENTERIOS Y CAMPOSANTO</t>
  </si>
  <si>
    <t>5.1.3.5.1.7</t>
  </si>
  <si>
    <t>MANTENIMIENTO DE BANQUETAS Y GUARNICIONES</t>
  </si>
  <si>
    <t>5.1.3.5.3</t>
  </si>
  <si>
    <t>INSTALACIÓN REPARACIÓN Y MANTENIMIENTO DE EQUIPO DE CÓMPUTO Y TECNOLOGÍA DE INFORMACIÓN</t>
  </si>
  <si>
    <t>5.1.3.5.3.1</t>
  </si>
  <si>
    <t>INSTALACION, REPARACION Y MANTTO DE EQUIPO DE COMPUTO Y TECNOLOGIA DE LA INFORMACION</t>
  </si>
  <si>
    <t>5.1.3.5.8.2</t>
  </si>
  <si>
    <t>BARRIDO Y LIMPIEZA</t>
  </si>
  <si>
    <t>5.1.3.6.5</t>
  </si>
  <si>
    <t>SERVICIOS DE LA INDUSTRIA FILMICA, DEL SONIDO Y DEL VIDEO</t>
  </si>
  <si>
    <t>5.1.3.6.5.1</t>
  </si>
  <si>
    <t>5.1.3.9.1</t>
  </si>
  <si>
    <t>SERVICIOS FUNERARIOS Y DE CEMENTERIO</t>
  </si>
  <si>
    <t>5.1.3.9.1.1</t>
  </si>
  <si>
    <t>5.1.3.9.1.2</t>
  </si>
  <si>
    <t>CREMACION DE ANIMALES</t>
  </si>
  <si>
    <t>5.2.4.1.1.5</t>
  </si>
  <si>
    <t>PROGRAMAS DE SALUD</t>
  </si>
  <si>
    <t>5.2.4.2.2.2</t>
  </si>
  <si>
    <t>PROGRAMAS DE CAPACITACION</t>
  </si>
  <si>
    <t>5.2.4.3.3.3</t>
  </si>
  <si>
    <t>CENTROS Y PROGRAMAS EDUCATIVOS</t>
  </si>
  <si>
    <t>5.2.4.3.4</t>
  </si>
  <si>
    <t>AYUDAS SOCIALES A ACTIVIDADES CIENTÍFICAS O ACADÉMICAS</t>
  </si>
  <si>
    <t>5.2.4.3.4.5</t>
  </si>
  <si>
    <t>ACCIONES DEPORTIVAS</t>
  </si>
  <si>
    <t>5.2.4.3.4.6</t>
  </si>
  <si>
    <t>PRESERVACIÓN DEL MEDIO AMBIENTE</t>
  </si>
  <si>
    <t>5.5.1.8.6.5</t>
  </si>
  <si>
    <t>EQUIPO DE COMUNICACION Y TELECOMUNICACIONES</t>
  </si>
  <si>
    <t>5.6</t>
  </si>
  <si>
    <t>INVERSION PÚBLICA</t>
  </si>
  <si>
    <t>5.6.1</t>
  </si>
  <si>
    <t>INVERSION PÚBLICA NO CAPITALIZABLE</t>
  </si>
  <si>
    <t>5.6.1.1</t>
  </si>
  <si>
    <t>CONSTRUCCIONES EN BIENES NO CAPITALIZABLES</t>
  </si>
  <si>
    <t>5.6.1.1.1</t>
  </si>
  <si>
    <t>OBRA PUBLICA EN BIENES DE DOMINIO PUBLICO</t>
  </si>
  <si>
    <t>5.6.1.1.1.3</t>
  </si>
  <si>
    <t>CONSTRUCCION DE OBRAS PARA EL ABASTECIMIENTO DE AGUA, PETROLEO, GAS ELECTRICIDAD Y TELECOMUNICACIONES</t>
  </si>
  <si>
    <t>5.6.1.1.1.5</t>
  </si>
  <si>
    <t>CONSTRUCCION DE VIAS DE COMUNICACION</t>
  </si>
  <si>
    <t>FEBRERO</t>
  </si>
  <si>
    <t>5.1.1.5.9.2</t>
  </si>
  <si>
    <t>APOYO PARA LA ADQUISICIÓN DE LENTES</t>
  </si>
  <si>
    <t>5.1.1.5.9.6</t>
  </si>
  <si>
    <t>OTRAS PRESTACIONES</t>
  </si>
  <si>
    <t>5.1.3.2.6</t>
  </si>
  <si>
    <t>ARRENDAMIENTO DE MAQUINARIA, OTROS EQUIPOS Y HERRAMIENTAS</t>
  </si>
  <si>
    <t>5.1.3.2.6.1</t>
  </si>
  <si>
    <t>MARZO</t>
  </si>
  <si>
    <t>5.1.3.3.7</t>
  </si>
  <si>
    <t>SERVICIOS DE PROTECCION Y SEGURIDAD</t>
  </si>
  <si>
    <t>5.1.3.3.7.1</t>
  </si>
  <si>
    <t>5.1.3.4.6</t>
  </si>
  <si>
    <t>ALMACENAJE, ENVASE Y EMBALAJE</t>
  </si>
  <si>
    <t>5.1.3.4.6.1</t>
  </si>
  <si>
    <t>5.1.3.5.1.3</t>
  </si>
  <si>
    <t>MANTENIMIENTO DE LOS CENTROS RECREATIVOS Y DE ENTRETENIMIENTO</t>
  </si>
  <si>
    <t>5.1.3.5.1.8</t>
  </si>
  <si>
    <t>MANTENIMIENTO DE POZOS Y ZANJAS</t>
  </si>
  <si>
    <t>5.1.3.5.1.9</t>
  </si>
  <si>
    <t>MANTENIMIENTO DE CALLES, AVENIDAS Y NOMENCLATURA</t>
  </si>
  <si>
    <t>5.1.3.5.4</t>
  </si>
  <si>
    <t>INSTALACIÓN, REPARACIÓN Y MANTENIMIENTO DE EQUIPO E INSTRUMENTAL MÉDICO Y DE LABORATORIO</t>
  </si>
  <si>
    <t>5.1.3.5.4.1</t>
  </si>
  <si>
    <t>INSTALACION, REPARACION Y MANTTO DE EQUIPO E INSTRUMENTAL MEDICO Y DE LABORATORIO</t>
  </si>
  <si>
    <t>5.1.3.5.9</t>
  </si>
  <si>
    <t>SERVICIOS DE JARDINERIA Y FUMIGACION</t>
  </si>
  <si>
    <t>5.1.3.5.9.1</t>
  </si>
  <si>
    <t>5.1.3.7</t>
  </si>
  <si>
    <t>SERVICIOS DE TRASLADO Y VIÁTICOS</t>
  </si>
  <si>
    <t>5.1.3.7.1</t>
  </si>
  <si>
    <t>PASAJES AEREOS</t>
  </si>
  <si>
    <t>5.1.3.7.1.1</t>
  </si>
  <si>
    <t>5.1.3.7.5</t>
  </si>
  <si>
    <t>VIATICOS EN EL PAIS</t>
  </si>
  <si>
    <t>5.1.3.7.5.1</t>
  </si>
  <si>
    <t>5.1.3.9.5</t>
  </si>
  <si>
    <t>PENAS, MULTAS, ACCESORIOS Y ACTUALIZACIONES</t>
  </si>
  <si>
    <t>5.1.3.9.5.1</t>
  </si>
  <si>
    <t>5.2.4.1.1.7</t>
  </si>
  <si>
    <t>PARTICIPACIÓN CIUDADANA</t>
  </si>
  <si>
    <t>5.2.4.3.4.2</t>
  </si>
  <si>
    <t>ACTIVIDADES CULTURALES</t>
  </si>
  <si>
    <t>5.6.1.1.1.4</t>
  </si>
  <si>
    <t>DIVISION DE TERRENOS Y CONSTRUCCIONES DE OBRAS DE URBANIZACION</t>
  </si>
  <si>
    <t>ABRIL</t>
  </si>
  <si>
    <t>5.1.3.3.4.2</t>
  </si>
  <si>
    <t>SERVICIOS DE CALIDAD</t>
  </si>
  <si>
    <t>5.1.3.4.7</t>
  </si>
  <si>
    <t>FLETES Y MANIOBRAS</t>
  </si>
  <si>
    <t>5.1.3.4.7.1</t>
  </si>
  <si>
    <t>5.1.3.9.6</t>
  </si>
  <si>
    <t>OTROS GASTOS POR RESPONSIBILIDADES</t>
  </si>
  <si>
    <t>5.1.3.9.6.1</t>
  </si>
  <si>
    <t>5.2.5.9</t>
  </si>
  <si>
    <t>OTRAS PENSIONES Y JUBILACIONES</t>
  </si>
  <si>
    <t>5.2.5.9.9</t>
  </si>
  <si>
    <t>5.2.5.9.9.1</t>
  </si>
  <si>
    <t>5.6.1.1.2</t>
  </si>
  <si>
    <t>OBRA PUBLICA EN BIENES PROPIOS</t>
  </si>
  <si>
    <t>5.6.1.1.2.2</t>
  </si>
  <si>
    <t>EDIFICACIÓN NO HABITACIONAL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</si>
</sst>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7" fontId="39" fillId="0" borderId="0" xfId="49" applyNumberFormat="1" applyFont="1" applyBorder="1" applyAlignment="1">
      <alignment vertical="center"/>
    </xf>
    <xf numFmtId="7" fontId="39" fillId="0" borderId="0" xfId="49" applyNumberFormat="1" applyFont="1" applyFill="1" applyBorder="1" applyAlignment="1">
      <alignment vertical="center"/>
    </xf>
    <xf numFmtId="7" fontId="41" fillId="0" borderId="0" xfId="49" applyNumberFormat="1" applyFont="1" applyFill="1" applyAlignment="1">
      <alignment vertical="center"/>
    </xf>
    <xf numFmtId="7" fontId="42" fillId="0" borderId="0" xfId="49" applyNumberFormat="1" applyFont="1" applyFill="1" applyAlignment="1">
      <alignment vertical="top"/>
    </xf>
    <xf numFmtId="7" fontId="41" fillId="0" borderId="0" xfId="49" applyNumberFormat="1" applyFont="1" applyAlignment="1">
      <alignment vertical="center"/>
    </xf>
    <xf numFmtId="0" fontId="42" fillId="0" borderId="0" xfId="0" applyFont="1" applyFill="1" applyAlignment="1">
      <alignment vertical="top"/>
    </xf>
    <xf numFmtId="0" fontId="41" fillId="0" borderId="0" xfId="0" applyFont="1" applyFill="1" applyAlignment="1">
      <alignment vertical="top"/>
    </xf>
    <xf numFmtId="7" fontId="41" fillId="0" borderId="0" xfId="49" applyNumberFormat="1" applyFont="1" applyFill="1" applyAlignment="1">
      <alignment vertical="top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vertical="center" wrapText="1"/>
    </xf>
    <xf numFmtId="164" fontId="41" fillId="0" borderId="0" xfId="0" applyNumberFormat="1" applyFont="1" applyFill="1" applyAlignment="1">
      <alignment vertical="center" wrapText="1"/>
    </xf>
    <xf numFmtId="0" fontId="41" fillId="0" borderId="0" xfId="0" applyFont="1" applyFill="1" applyAlignment="1">
      <alignment horizontal="left" wrapText="1"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 wrapText="1"/>
    </xf>
    <xf numFmtId="7" fontId="42" fillId="33" borderId="0" xfId="49" applyNumberFormat="1" applyFont="1" applyFill="1" applyAlignment="1">
      <alignment horizontal="center" vertical="center"/>
    </xf>
    <xf numFmtId="0" fontId="42" fillId="34" borderId="0" xfId="0" applyFont="1" applyFill="1" applyAlignment="1">
      <alignment vertical="center"/>
    </xf>
    <xf numFmtId="0" fontId="42" fillId="34" borderId="0" xfId="0" applyFont="1" applyFill="1" applyAlignment="1">
      <alignment vertical="center" wrapText="1"/>
    </xf>
    <xf numFmtId="7" fontId="42" fillId="34" borderId="0" xfId="49" applyNumberFormat="1" applyFont="1" applyFill="1" applyAlignment="1">
      <alignment vertical="center"/>
    </xf>
    <xf numFmtId="0" fontId="42" fillId="34" borderId="0" xfId="0" applyFont="1" applyFill="1" applyAlignment="1">
      <alignment vertical="top"/>
    </xf>
    <xf numFmtId="7" fontId="42" fillId="34" borderId="0" xfId="49" applyNumberFormat="1" applyFont="1" applyFill="1" applyAlignment="1">
      <alignment vertical="top"/>
    </xf>
    <xf numFmtId="0" fontId="42" fillId="35" borderId="0" xfId="0" applyFont="1" applyFill="1" applyAlignment="1">
      <alignment vertical="top"/>
    </xf>
    <xf numFmtId="7" fontId="42" fillId="35" borderId="0" xfId="49" applyNumberFormat="1" applyFont="1" applyFill="1" applyAlignment="1">
      <alignment vertical="top"/>
    </xf>
    <xf numFmtId="7" fontId="42" fillId="35" borderId="0" xfId="49" applyNumberFormat="1" applyFont="1" applyFill="1" applyAlignment="1">
      <alignment vertical="center"/>
    </xf>
    <xf numFmtId="0" fontId="42" fillId="35" borderId="0" xfId="0" applyFont="1" applyFill="1" applyAlignment="1">
      <alignment vertical="center"/>
    </xf>
    <xf numFmtId="0" fontId="42" fillId="35" borderId="0" xfId="0" applyFont="1" applyFill="1" applyAlignment="1">
      <alignment vertical="center" wrapText="1"/>
    </xf>
    <xf numFmtId="0" fontId="42" fillId="36" borderId="0" xfId="0" applyFont="1" applyFill="1" applyAlignment="1">
      <alignment horizontal="center" vertical="center"/>
    </xf>
    <xf numFmtId="0" fontId="42" fillId="36" borderId="0" xfId="0" applyFont="1" applyFill="1" applyAlignment="1">
      <alignment horizontal="center" vertical="center" wrapText="1"/>
    </xf>
    <xf numFmtId="7" fontId="42" fillId="36" borderId="0" xfId="49" applyNumberFormat="1" applyFont="1" applyFill="1" applyAlignment="1">
      <alignment horizontal="center" vertical="center"/>
    </xf>
    <xf numFmtId="7" fontId="42" fillId="36" borderId="0" xfId="49" applyNumberFormat="1" applyFont="1" applyFill="1" applyAlignment="1">
      <alignment horizontal="right" vertical="center"/>
    </xf>
    <xf numFmtId="164" fontId="41" fillId="0" borderId="0" xfId="0" applyNumberFormat="1" applyFont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/>
    </xf>
    <xf numFmtId="0" fontId="42" fillId="0" borderId="0" xfId="0" applyFont="1" applyAlignment="1">
      <alignment vertical="top"/>
    </xf>
    <xf numFmtId="7" fontId="42" fillId="0" borderId="0" xfId="49" applyNumberFormat="1" applyFont="1" applyAlignment="1">
      <alignment vertical="center"/>
    </xf>
    <xf numFmtId="164" fontId="42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42" fillId="36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638175</xdr:colOff>
      <xdr:row>3</xdr:row>
      <xdr:rowOff>133350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38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2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22" sqref="G22"/>
    </sheetView>
  </sheetViews>
  <sheetFormatPr defaultColWidth="6.8515625" defaultRowHeight="12.75" customHeight="1"/>
  <cols>
    <col min="1" max="1" width="10.28125" style="3" customWidth="1"/>
    <col min="2" max="2" width="69.421875" style="4" customWidth="1"/>
    <col min="3" max="6" width="14.7109375" style="10" customWidth="1"/>
    <col min="7" max="7" width="20.00390625" style="8" bestFit="1" customWidth="1"/>
    <col min="8" max="16384" width="6.8515625" style="3" customWidth="1"/>
  </cols>
  <sheetData>
    <row r="1" spans="2:7" s="1" customFormat="1" ht="12.75" customHeight="1">
      <c r="B1" s="2" t="s">
        <v>0</v>
      </c>
      <c r="C1" s="6"/>
      <c r="D1" s="6"/>
      <c r="E1" s="6"/>
      <c r="F1" s="6"/>
      <c r="G1" s="7"/>
    </row>
    <row r="2" spans="2:7" s="1" customFormat="1" ht="22.5">
      <c r="B2" s="2" t="s">
        <v>467</v>
      </c>
      <c r="C2" s="6"/>
      <c r="D2" s="6"/>
      <c r="E2" s="6"/>
      <c r="F2" s="6"/>
      <c r="G2" s="7"/>
    </row>
    <row r="3" spans="2:7" s="1" customFormat="1" ht="12.75" customHeight="1">
      <c r="B3" s="2" t="s">
        <v>1</v>
      </c>
      <c r="C3" s="6"/>
      <c r="D3" s="6"/>
      <c r="E3" s="6"/>
      <c r="F3" s="6"/>
      <c r="G3" s="7"/>
    </row>
    <row r="4" spans="2:7" s="1" customFormat="1" ht="12.75" customHeight="1">
      <c r="B4" s="2"/>
      <c r="C4" s="6"/>
      <c r="D4" s="6"/>
      <c r="E4" s="6"/>
      <c r="F4" s="6"/>
      <c r="G4" s="7"/>
    </row>
    <row r="5" spans="2:7" s="1" customFormat="1" ht="12.75" customHeight="1">
      <c r="B5" s="2"/>
      <c r="C5" s="6"/>
      <c r="D5" s="6"/>
      <c r="E5" s="6"/>
      <c r="F5" s="6"/>
      <c r="G5" s="7"/>
    </row>
    <row r="6" spans="1:7" ht="12.75" customHeight="1">
      <c r="A6" s="18" t="s">
        <v>3</v>
      </c>
      <c r="B6" s="19" t="s">
        <v>2</v>
      </c>
      <c r="C6" s="20" t="s">
        <v>348</v>
      </c>
      <c r="D6" s="20" t="s">
        <v>604</v>
      </c>
      <c r="E6" s="20" t="s">
        <v>612</v>
      </c>
      <c r="F6" s="20" t="s">
        <v>649</v>
      </c>
      <c r="G6" s="20" t="s">
        <v>466</v>
      </c>
    </row>
    <row r="7" spans="1:7" ht="12.75" customHeight="1">
      <c r="A7" s="11" t="s">
        <v>4</v>
      </c>
      <c r="B7" s="11" t="s">
        <v>5</v>
      </c>
      <c r="C7" s="9">
        <v>187554698.07</v>
      </c>
      <c r="D7" s="9">
        <v>255258869.94</v>
      </c>
      <c r="E7" s="9">
        <v>314944185.71</v>
      </c>
      <c r="F7" s="9">
        <v>286965274.15</v>
      </c>
      <c r="G7" s="9">
        <f>SUM(C7+D7+E7)+F7</f>
        <v>1044723027.87</v>
      </c>
    </row>
    <row r="8" spans="1:7" ht="12.75" customHeight="1">
      <c r="A8" s="24" t="s">
        <v>6</v>
      </c>
      <c r="B8" s="24" t="s">
        <v>7</v>
      </c>
      <c r="C8" s="25">
        <v>136780374.45</v>
      </c>
      <c r="D8" s="25">
        <v>188004893.09</v>
      </c>
      <c r="E8" s="25">
        <v>209330886.07</v>
      </c>
      <c r="F8" s="25">
        <v>216723565.43</v>
      </c>
      <c r="G8" s="25">
        <f>SUM(C8+D8+E8)+F8</f>
        <v>750839719.04</v>
      </c>
    </row>
    <row r="9" spans="1:7" ht="12.75" customHeight="1">
      <c r="A9" s="26" t="s">
        <v>8</v>
      </c>
      <c r="B9" s="26" t="s">
        <v>9</v>
      </c>
      <c r="C9" s="27">
        <v>85677493.74</v>
      </c>
      <c r="D9" s="27">
        <v>91234634.57</v>
      </c>
      <c r="E9" s="27">
        <v>94951697.72</v>
      </c>
      <c r="F9" s="27">
        <v>90396505.12</v>
      </c>
      <c r="G9" s="27">
        <f>SUM(C9+D9+E9)+F9</f>
        <v>362260331.15</v>
      </c>
    </row>
    <row r="10" spans="1:7" ht="12.75" customHeight="1">
      <c r="A10" s="14" t="s">
        <v>10</v>
      </c>
      <c r="B10" s="14" t="s">
        <v>11</v>
      </c>
      <c r="C10" s="13">
        <v>49294370.24</v>
      </c>
      <c r="D10" s="35">
        <v>52348861.9</v>
      </c>
      <c r="E10" s="35">
        <v>55247827.11</v>
      </c>
      <c r="F10" s="35">
        <v>51632504.74</v>
      </c>
      <c r="G10" s="8">
        <f>SUM(C10:E10)+F10</f>
        <v>208523563.99</v>
      </c>
    </row>
    <row r="11" spans="1:7" ht="12.75" customHeight="1">
      <c r="A11" s="14" t="s">
        <v>12</v>
      </c>
      <c r="B11" s="14" t="s">
        <v>13</v>
      </c>
      <c r="C11" s="13">
        <v>1709432</v>
      </c>
      <c r="D11" s="35">
        <v>1705675.5</v>
      </c>
      <c r="E11" s="35">
        <v>1641835.67</v>
      </c>
      <c r="F11" s="35">
        <v>1709087.6</v>
      </c>
      <c r="G11" s="8">
        <f aca="true" t="shared" si="0" ref="G11:G54">SUM(C11:E11)+F11</f>
        <v>6766030.77</v>
      </c>
    </row>
    <row r="12" spans="1:7" ht="12.75" customHeight="1">
      <c r="A12" s="12" t="s">
        <v>14</v>
      </c>
      <c r="B12" s="12" t="s">
        <v>13</v>
      </c>
      <c r="C12" s="13">
        <v>1564103</v>
      </c>
      <c r="D12" s="35">
        <v>1564103</v>
      </c>
      <c r="E12" s="35">
        <v>1499261.17</v>
      </c>
      <c r="F12" s="35">
        <v>1570949.27</v>
      </c>
      <c r="G12" s="8">
        <f t="shared" si="0"/>
        <v>6198416.4399999995</v>
      </c>
    </row>
    <row r="13" spans="1:7" s="5" customFormat="1" ht="12.75" customHeight="1">
      <c r="A13" s="12" t="s">
        <v>15</v>
      </c>
      <c r="B13" s="12" t="s">
        <v>16</v>
      </c>
      <c r="C13" s="13">
        <v>145329</v>
      </c>
      <c r="D13" s="35">
        <v>141572.5</v>
      </c>
      <c r="E13" s="35">
        <v>142574.5</v>
      </c>
      <c r="F13" s="35">
        <v>138138.33</v>
      </c>
      <c r="G13" s="8">
        <f t="shared" si="0"/>
        <v>567614.33</v>
      </c>
    </row>
    <row r="14" spans="1:7" ht="12.75" customHeight="1">
      <c r="A14" s="12" t="s">
        <v>17</v>
      </c>
      <c r="B14" s="12" t="s">
        <v>18</v>
      </c>
      <c r="C14" s="13">
        <v>47584938.24</v>
      </c>
      <c r="D14" s="35">
        <v>50643186.4</v>
      </c>
      <c r="E14" s="35">
        <v>53605991.44</v>
      </c>
      <c r="F14" s="35">
        <v>49923417.14</v>
      </c>
      <c r="G14" s="8">
        <f t="shared" si="0"/>
        <v>201757533.21999997</v>
      </c>
    </row>
    <row r="15" spans="1:7" ht="12.75" customHeight="1">
      <c r="A15" s="12" t="s">
        <v>19</v>
      </c>
      <c r="B15" s="12" t="s">
        <v>20</v>
      </c>
      <c r="C15" s="13">
        <v>23683939.31</v>
      </c>
      <c r="D15" s="35">
        <v>26389739.41</v>
      </c>
      <c r="E15" s="35">
        <v>29169281.57</v>
      </c>
      <c r="F15" s="35">
        <v>26301484.18</v>
      </c>
      <c r="G15" s="8">
        <f t="shared" si="0"/>
        <v>105544444.47</v>
      </c>
    </row>
    <row r="16" spans="1:7" ht="12.75" customHeight="1">
      <c r="A16" s="12" t="s">
        <v>21</v>
      </c>
      <c r="B16" s="12" t="s">
        <v>22</v>
      </c>
      <c r="C16" s="13">
        <v>23900998.93</v>
      </c>
      <c r="D16" s="35">
        <v>24253446.99</v>
      </c>
      <c r="E16" s="35">
        <v>24436709.87</v>
      </c>
      <c r="F16" s="35">
        <v>23621932.96</v>
      </c>
      <c r="G16" s="8">
        <f t="shared" si="0"/>
        <v>96213088.75</v>
      </c>
    </row>
    <row r="17" spans="1:7" ht="12.75" customHeight="1">
      <c r="A17" s="12" t="s">
        <v>23</v>
      </c>
      <c r="B17" s="12" t="s">
        <v>24</v>
      </c>
      <c r="C17" s="13">
        <v>5882879.3</v>
      </c>
      <c r="D17" s="35">
        <v>6465481.22</v>
      </c>
      <c r="E17" s="35">
        <v>6204350.16</v>
      </c>
      <c r="F17" s="35">
        <v>5719434.97</v>
      </c>
      <c r="G17" s="8">
        <f t="shared" si="0"/>
        <v>24272145.65</v>
      </c>
    </row>
    <row r="18" spans="1:7" ht="12.75" customHeight="1">
      <c r="A18" s="12" t="s">
        <v>25</v>
      </c>
      <c r="B18" s="12" t="s">
        <v>415</v>
      </c>
      <c r="C18" s="13">
        <v>3495816.03</v>
      </c>
      <c r="D18" s="35">
        <v>4027886.99</v>
      </c>
      <c r="E18" s="35">
        <v>4138154.56</v>
      </c>
      <c r="F18" s="35">
        <v>4134494.3</v>
      </c>
      <c r="G18" s="8">
        <f t="shared" si="0"/>
        <v>15796351.879999999</v>
      </c>
    </row>
    <row r="19" spans="1:7" ht="12.75" customHeight="1">
      <c r="A19" s="12" t="s">
        <v>27</v>
      </c>
      <c r="B19" s="12" t="s">
        <v>26</v>
      </c>
      <c r="C19" s="13">
        <v>3495816.03</v>
      </c>
      <c r="D19" s="35">
        <v>4027886.99</v>
      </c>
      <c r="E19" s="35">
        <v>4138154.56</v>
      </c>
      <c r="F19" s="35">
        <v>4134494.3</v>
      </c>
      <c r="G19" s="8">
        <f t="shared" si="0"/>
        <v>15796351.879999999</v>
      </c>
    </row>
    <row r="20" spans="1:7" ht="12.75" customHeight="1">
      <c r="A20" s="12" t="s">
        <v>28</v>
      </c>
      <c r="B20" s="12" t="s">
        <v>416</v>
      </c>
      <c r="C20" s="13">
        <v>2387063.27</v>
      </c>
      <c r="D20" s="35">
        <v>2437594.23</v>
      </c>
      <c r="E20" s="35">
        <v>2066195.6</v>
      </c>
      <c r="F20" s="35">
        <v>1584940.67</v>
      </c>
      <c r="G20" s="8">
        <f t="shared" si="0"/>
        <v>8475793.77</v>
      </c>
    </row>
    <row r="21" spans="1:7" ht="12.75" customHeight="1">
      <c r="A21" s="12" t="s">
        <v>30</v>
      </c>
      <c r="B21" s="12" t="s">
        <v>29</v>
      </c>
      <c r="C21" s="13">
        <v>2387063.27</v>
      </c>
      <c r="D21" s="35">
        <v>2437594.23</v>
      </c>
      <c r="E21" s="35">
        <v>2066195.6</v>
      </c>
      <c r="F21" s="35">
        <v>1584940.67</v>
      </c>
      <c r="G21" s="8">
        <f t="shared" si="0"/>
        <v>8475793.77</v>
      </c>
    </row>
    <row r="22" spans="1:7" ht="12.75" customHeight="1">
      <c r="A22" s="12" t="s">
        <v>31</v>
      </c>
      <c r="B22" s="12" t="s">
        <v>32</v>
      </c>
      <c r="C22" s="13">
        <v>10573001.14</v>
      </c>
      <c r="D22" s="35">
        <v>12238238.75</v>
      </c>
      <c r="E22" s="35">
        <v>13661747.79</v>
      </c>
      <c r="F22" s="35">
        <v>12002801.1</v>
      </c>
      <c r="G22" s="8">
        <f t="shared" si="0"/>
        <v>48475788.78</v>
      </c>
    </row>
    <row r="23" spans="1:7" ht="12.75" customHeight="1">
      <c r="A23" s="12" t="s">
        <v>33</v>
      </c>
      <c r="B23" s="12" t="s">
        <v>417</v>
      </c>
      <c r="C23" s="13">
        <v>1623596.88</v>
      </c>
      <c r="D23" s="35">
        <v>1789178.84</v>
      </c>
      <c r="E23" s="35">
        <v>1957656.26</v>
      </c>
      <c r="F23" s="35">
        <v>1797052.01</v>
      </c>
      <c r="G23" s="8">
        <f t="shared" si="0"/>
        <v>7167483.989999999</v>
      </c>
    </row>
    <row r="24" spans="1:7" ht="12.75" customHeight="1">
      <c r="A24" s="12" t="s">
        <v>35</v>
      </c>
      <c r="B24" s="12" t="s">
        <v>34</v>
      </c>
      <c r="C24" s="13">
        <v>1623596.88</v>
      </c>
      <c r="D24" s="35">
        <v>1789178.84</v>
      </c>
      <c r="E24" s="35">
        <v>1957656.26</v>
      </c>
      <c r="F24" s="35">
        <v>1797052.01</v>
      </c>
      <c r="G24" s="8">
        <f t="shared" si="0"/>
        <v>7167483.989999999</v>
      </c>
    </row>
    <row r="25" spans="1:7" ht="12.75" customHeight="1">
      <c r="A25" s="12" t="s">
        <v>36</v>
      </c>
      <c r="B25" s="12" t="s">
        <v>418</v>
      </c>
      <c r="C25" s="13">
        <v>7330571.46</v>
      </c>
      <c r="D25" s="35">
        <v>7194509.24</v>
      </c>
      <c r="E25" s="35">
        <v>7502774.09</v>
      </c>
      <c r="F25" s="35">
        <v>6809796.74</v>
      </c>
      <c r="G25" s="8">
        <f>SUM(C25:E25)+F25</f>
        <v>28837651.53</v>
      </c>
    </row>
    <row r="26" spans="1:7" ht="12.75" customHeight="1">
      <c r="A26" s="12" t="s">
        <v>37</v>
      </c>
      <c r="B26" s="12" t="s">
        <v>38</v>
      </c>
      <c r="C26" s="13">
        <v>1812457.87</v>
      </c>
      <c r="D26" s="35">
        <v>1006769.61</v>
      </c>
      <c r="E26" s="35">
        <v>1433415.96</v>
      </c>
      <c r="F26" s="35">
        <v>837667.78</v>
      </c>
      <c r="G26" s="8">
        <f t="shared" si="0"/>
        <v>5090311.22</v>
      </c>
    </row>
    <row r="27" spans="1:7" ht="12.75" customHeight="1">
      <c r="A27" s="12" t="s">
        <v>39</v>
      </c>
      <c r="B27" s="12" t="s">
        <v>40</v>
      </c>
      <c r="C27" s="13">
        <v>5518113.59</v>
      </c>
      <c r="D27" s="35">
        <v>6187739.63</v>
      </c>
      <c r="E27" s="35">
        <v>6069358.13</v>
      </c>
      <c r="F27" s="35">
        <v>5972128.96</v>
      </c>
      <c r="G27" s="8">
        <f t="shared" si="0"/>
        <v>23747340.31</v>
      </c>
    </row>
    <row r="28" spans="1:7" ht="12.75" customHeight="1">
      <c r="A28" s="12" t="s">
        <v>41</v>
      </c>
      <c r="B28" s="12" t="s">
        <v>419</v>
      </c>
      <c r="C28" s="13">
        <v>1618832.8</v>
      </c>
      <c r="D28" s="35">
        <v>3253506.67</v>
      </c>
      <c r="E28" s="35">
        <v>4201317.44</v>
      </c>
      <c r="F28" s="35">
        <v>3395594.35</v>
      </c>
      <c r="G28" s="8">
        <f t="shared" si="0"/>
        <v>12469251.26</v>
      </c>
    </row>
    <row r="29" spans="1:7" ht="12.75" customHeight="1">
      <c r="A29" s="12" t="s">
        <v>43</v>
      </c>
      <c r="B29" s="12" t="s">
        <v>42</v>
      </c>
      <c r="C29" s="13">
        <v>895860.72</v>
      </c>
      <c r="D29" s="35">
        <v>2530348.37</v>
      </c>
      <c r="E29" s="35">
        <v>3467043.34</v>
      </c>
      <c r="F29" s="35">
        <v>2684856.68</v>
      </c>
      <c r="G29" s="8">
        <f t="shared" si="0"/>
        <v>9578109.11</v>
      </c>
    </row>
    <row r="30" spans="1:7" ht="12.75" customHeight="1">
      <c r="A30" s="12" t="s">
        <v>44</v>
      </c>
      <c r="B30" s="12" t="s">
        <v>45</v>
      </c>
      <c r="C30" s="13">
        <v>722972.08</v>
      </c>
      <c r="D30" s="35">
        <v>723158.3</v>
      </c>
      <c r="E30" s="35">
        <v>734274.1</v>
      </c>
      <c r="F30" s="35">
        <v>710737.67</v>
      </c>
      <c r="G30" s="8">
        <f t="shared" si="0"/>
        <v>2891142.15</v>
      </c>
    </row>
    <row r="31" spans="1:7" ht="12.75" customHeight="1">
      <c r="A31" s="36" t="s">
        <v>490</v>
      </c>
      <c r="B31" s="36" t="s">
        <v>491</v>
      </c>
      <c r="C31" s="13"/>
      <c r="D31" s="35">
        <v>1044</v>
      </c>
      <c r="E31" s="35"/>
      <c r="F31" s="35">
        <v>358</v>
      </c>
      <c r="G31" s="8">
        <f t="shared" si="0"/>
        <v>1402</v>
      </c>
    </row>
    <row r="32" spans="1:7" ht="12.75" customHeight="1">
      <c r="A32" s="36" t="s">
        <v>492</v>
      </c>
      <c r="B32" s="36" t="s">
        <v>493</v>
      </c>
      <c r="C32" s="13"/>
      <c r="D32" s="35">
        <v>1044</v>
      </c>
      <c r="E32" s="35"/>
      <c r="F32" s="35">
        <v>358</v>
      </c>
      <c r="G32" s="8">
        <f t="shared" si="0"/>
        <v>1402</v>
      </c>
    </row>
    <row r="33" spans="1:7" ht="12.75" customHeight="1">
      <c r="A33" s="12" t="s">
        <v>46</v>
      </c>
      <c r="B33" s="12" t="s">
        <v>47</v>
      </c>
      <c r="C33" s="13">
        <v>7431415.28</v>
      </c>
      <c r="D33" s="35">
        <v>6850232.81</v>
      </c>
      <c r="E33" s="35">
        <v>6698002.78</v>
      </c>
      <c r="F33" s="35">
        <v>7118985.54</v>
      </c>
      <c r="G33" s="8">
        <f t="shared" si="0"/>
        <v>28098636.41</v>
      </c>
    </row>
    <row r="34" spans="1:7" ht="12.75" customHeight="1">
      <c r="A34" s="12" t="s">
        <v>48</v>
      </c>
      <c r="B34" s="12" t="s">
        <v>49</v>
      </c>
      <c r="C34" s="13">
        <v>3825519.6</v>
      </c>
      <c r="D34" s="35">
        <v>3032773.23</v>
      </c>
      <c r="E34" s="35">
        <v>3824838.66</v>
      </c>
      <c r="F34" s="35">
        <v>3438069.23</v>
      </c>
      <c r="G34" s="8">
        <f>SUM(C34:E34)+F34</f>
        <v>14121200.72</v>
      </c>
    </row>
    <row r="35" spans="1:7" ht="12.75" customHeight="1">
      <c r="A35" s="12" t="s">
        <v>50</v>
      </c>
      <c r="B35" s="12" t="s">
        <v>49</v>
      </c>
      <c r="C35" s="13">
        <v>3825519.6</v>
      </c>
      <c r="D35" s="35">
        <v>3032773.23</v>
      </c>
      <c r="E35" s="35">
        <v>3824838.66</v>
      </c>
      <c r="F35" s="35">
        <v>3438069.23</v>
      </c>
      <c r="G35" s="8">
        <f t="shared" si="0"/>
        <v>14121200.72</v>
      </c>
    </row>
    <row r="36" spans="1:7" ht="12.75" customHeight="1">
      <c r="A36" s="12" t="s">
        <v>51</v>
      </c>
      <c r="B36" s="12" t="s">
        <v>52</v>
      </c>
      <c r="C36" s="13">
        <v>3605895.68</v>
      </c>
      <c r="D36" s="35">
        <v>3584552.4</v>
      </c>
      <c r="E36" s="35">
        <v>2757956.98</v>
      </c>
      <c r="F36" s="35">
        <v>3565085.2</v>
      </c>
      <c r="G36" s="8">
        <f t="shared" si="0"/>
        <v>13513490.260000002</v>
      </c>
    </row>
    <row r="37" spans="1:7" ht="12.75" customHeight="1">
      <c r="A37" s="12" t="s">
        <v>53</v>
      </c>
      <c r="B37" s="12" t="s">
        <v>52</v>
      </c>
      <c r="C37" s="13">
        <v>3605895.68</v>
      </c>
      <c r="D37" s="35">
        <v>3584552.4</v>
      </c>
      <c r="E37" s="35">
        <v>2757956.98</v>
      </c>
      <c r="F37" s="35">
        <v>3565085.2</v>
      </c>
      <c r="G37" s="8">
        <f t="shared" si="0"/>
        <v>13513490.260000002</v>
      </c>
    </row>
    <row r="38" spans="1:7" ht="12.75" customHeight="1">
      <c r="A38" s="36" t="s">
        <v>494</v>
      </c>
      <c r="B38" s="36" t="s">
        <v>495</v>
      </c>
      <c r="C38" s="13"/>
      <c r="D38" s="35">
        <v>232907.18</v>
      </c>
      <c r="E38" s="35">
        <v>115207.14</v>
      </c>
      <c r="F38" s="35">
        <v>115831.11</v>
      </c>
      <c r="G38" s="8">
        <f t="shared" si="0"/>
        <v>463945.43</v>
      </c>
    </row>
    <row r="39" spans="1:7" ht="12.75" customHeight="1">
      <c r="A39" s="36" t="s">
        <v>496</v>
      </c>
      <c r="B39" s="36" t="s">
        <v>495</v>
      </c>
      <c r="C39" s="13"/>
      <c r="D39" s="35">
        <v>232907.18</v>
      </c>
      <c r="E39" s="35">
        <v>115207.14</v>
      </c>
      <c r="F39" s="35">
        <v>115831.11</v>
      </c>
      <c r="G39" s="8">
        <f t="shared" si="0"/>
        <v>463945.43</v>
      </c>
    </row>
    <row r="40" spans="1:7" ht="12.75" customHeight="1">
      <c r="A40" s="12" t="s">
        <v>54</v>
      </c>
      <c r="B40" s="12" t="s">
        <v>55</v>
      </c>
      <c r="C40" s="13">
        <v>12495827.78</v>
      </c>
      <c r="D40" s="35">
        <v>13331819.89</v>
      </c>
      <c r="E40" s="35">
        <v>13139769.88</v>
      </c>
      <c r="F40" s="35">
        <v>13922778.77</v>
      </c>
      <c r="G40" s="8">
        <f t="shared" si="0"/>
        <v>52890196.32000001</v>
      </c>
    </row>
    <row r="41" spans="1:7" ht="12.75" customHeight="1">
      <c r="A41" s="12" t="s">
        <v>56</v>
      </c>
      <c r="B41" s="12" t="s">
        <v>420</v>
      </c>
      <c r="C41" s="13">
        <v>743524.03</v>
      </c>
      <c r="D41" s="35">
        <v>747815.91</v>
      </c>
      <c r="E41" s="35">
        <v>747815.91</v>
      </c>
      <c r="F41" s="35">
        <v>744128.83</v>
      </c>
      <c r="G41" s="8">
        <f t="shared" si="0"/>
        <v>2983284.68</v>
      </c>
    </row>
    <row r="42" spans="1:7" ht="12.75" customHeight="1">
      <c r="A42" s="12" t="s">
        <v>58</v>
      </c>
      <c r="B42" s="12" t="s">
        <v>57</v>
      </c>
      <c r="C42" s="13">
        <v>743524.03</v>
      </c>
      <c r="D42" s="35">
        <v>747815.91</v>
      </c>
      <c r="E42" s="35">
        <v>747815.91</v>
      </c>
      <c r="F42" s="35">
        <v>744128.83</v>
      </c>
      <c r="G42" s="8">
        <f>SUM(C42:E42)+F42</f>
        <v>2983284.68</v>
      </c>
    </row>
    <row r="43" spans="1:7" ht="12.75" customHeight="1">
      <c r="A43" s="36" t="s">
        <v>497</v>
      </c>
      <c r="B43" s="36" t="s">
        <v>498</v>
      </c>
      <c r="C43" s="13"/>
      <c r="D43" s="35">
        <v>468172.67</v>
      </c>
      <c r="E43" s="35">
        <v>249145.56</v>
      </c>
      <c r="F43" s="35">
        <v>26959.56</v>
      </c>
      <c r="G43" s="8">
        <f t="shared" si="0"/>
        <v>744277.79</v>
      </c>
    </row>
    <row r="44" spans="1:7" ht="12.75" customHeight="1">
      <c r="A44" s="36" t="s">
        <v>499</v>
      </c>
      <c r="B44" s="36" t="s">
        <v>500</v>
      </c>
      <c r="C44" s="13"/>
      <c r="D44" s="35">
        <v>428522.17</v>
      </c>
      <c r="E44" s="35">
        <v>249145.56</v>
      </c>
      <c r="F44" s="35">
        <v>8918.16</v>
      </c>
      <c r="G44" s="8">
        <f t="shared" si="0"/>
        <v>686585.89</v>
      </c>
    </row>
    <row r="45" spans="1:7" ht="12.75" customHeight="1">
      <c r="A45" s="36" t="s">
        <v>501</v>
      </c>
      <c r="B45" s="36" t="s">
        <v>502</v>
      </c>
      <c r="C45" s="13"/>
      <c r="D45" s="35">
        <v>39650.5</v>
      </c>
      <c r="E45" s="35"/>
      <c r="F45" s="35">
        <v>18041.4</v>
      </c>
      <c r="G45" s="8">
        <f t="shared" si="0"/>
        <v>57691.9</v>
      </c>
    </row>
    <row r="46" spans="1:7" ht="12.75" customHeight="1">
      <c r="A46" s="12" t="s">
        <v>59</v>
      </c>
      <c r="B46" s="12" t="s">
        <v>421</v>
      </c>
      <c r="C46" s="13">
        <v>10757548</v>
      </c>
      <c r="D46" s="35">
        <v>10521666.24</v>
      </c>
      <c r="E46" s="35">
        <v>11088073.57</v>
      </c>
      <c r="F46" s="35">
        <v>10697236.74</v>
      </c>
      <c r="G46" s="8">
        <f t="shared" si="0"/>
        <v>43064524.550000004</v>
      </c>
    </row>
    <row r="47" spans="1:7" ht="12.75" customHeight="1">
      <c r="A47" s="12" t="s">
        <v>60</v>
      </c>
      <c r="B47" s="12" t="s">
        <v>422</v>
      </c>
      <c r="C47" s="13">
        <v>10506480</v>
      </c>
      <c r="D47" s="35">
        <v>10216095</v>
      </c>
      <c r="E47" s="35">
        <v>10727836.65</v>
      </c>
      <c r="F47" s="35">
        <v>10393534.49</v>
      </c>
      <c r="G47" s="8">
        <f t="shared" si="0"/>
        <v>41843946.14</v>
      </c>
    </row>
    <row r="48" spans="1:7" ht="12.75" customHeight="1">
      <c r="A48" s="12" t="s">
        <v>61</v>
      </c>
      <c r="B48" s="12" t="s">
        <v>62</v>
      </c>
      <c r="C48" s="13">
        <v>251068</v>
      </c>
      <c r="D48" s="35">
        <v>305571.24</v>
      </c>
      <c r="E48" s="35">
        <v>360236.92</v>
      </c>
      <c r="F48" s="35">
        <v>303702.25</v>
      </c>
      <c r="G48" s="8">
        <f t="shared" si="0"/>
        <v>1220578.41</v>
      </c>
    </row>
    <row r="49" spans="1:7" ht="12.75" customHeight="1">
      <c r="A49" s="12" t="s">
        <v>63</v>
      </c>
      <c r="B49" s="12" t="s">
        <v>64</v>
      </c>
      <c r="C49" s="13">
        <v>994755.75</v>
      </c>
      <c r="D49" s="35">
        <v>1594165.07</v>
      </c>
      <c r="E49" s="35">
        <v>1054734.84</v>
      </c>
      <c r="F49" s="35">
        <v>2454453.64</v>
      </c>
      <c r="G49" s="8">
        <f t="shared" si="0"/>
        <v>6098109.300000001</v>
      </c>
    </row>
    <row r="50" spans="1:7" ht="12.75" customHeight="1">
      <c r="A50" s="12" t="s">
        <v>65</v>
      </c>
      <c r="B50" s="12" t="s">
        <v>66</v>
      </c>
      <c r="C50" s="13">
        <v>960493.95</v>
      </c>
      <c r="D50" s="35">
        <v>1376570.35</v>
      </c>
      <c r="E50" s="35">
        <v>692118.56</v>
      </c>
      <c r="F50" s="35">
        <v>880821.84</v>
      </c>
      <c r="G50" s="8">
        <f t="shared" si="0"/>
        <v>3910004.6999999997</v>
      </c>
    </row>
    <row r="51" spans="1:7" ht="12.75" customHeight="1">
      <c r="A51" s="12" t="s">
        <v>605</v>
      </c>
      <c r="B51" s="12" t="s">
        <v>606</v>
      </c>
      <c r="C51" s="13"/>
      <c r="D51" s="35"/>
      <c r="E51" s="35">
        <v>90000</v>
      </c>
      <c r="F51" s="35">
        <v>28800</v>
      </c>
      <c r="G51" s="8">
        <f t="shared" si="0"/>
        <v>118800</v>
      </c>
    </row>
    <row r="52" spans="1:7" ht="12.75" customHeight="1">
      <c r="A52" s="36" t="s">
        <v>503</v>
      </c>
      <c r="B52" s="36" t="s">
        <v>504</v>
      </c>
      <c r="C52" s="13"/>
      <c r="D52" s="35">
        <v>210000</v>
      </c>
      <c r="E52" s="35">
        <v>23400</v>
      </c>
      <c r="F52" s="35"/>
      <c r="G52" s="8">
        <f t="shared" si="0"/>
        <v>233400</v>
      </c>
    </row>
    <row r="53" spans="1:7" ht="12.75" customHeight="1">
      <c r="A53" s="12" t="s">
        <v>423</v>
      </c>
      <c r="B53" s="12" t="s">
        <v>424</v>
      </c>
      <c r="C53" s="13">
        <v>34261.8</v>
      </c>
      <c r="D53" s="35">
        <v>7594.72</v>
      </c>
      <c r="E53" s="35">
        <v>159576.56</v>
      </c>
      <c r="F53" s="35">
        <v>42721.8</v>
      </c>
      <c r="G53" s="8">
        <f t="shared" si="0"/>
        <v>244154.88</v>
      </c>
    </row>
    <row r="54" spans="1:7" ht="12.75" customHeight="1">
      <c r="A54" s="41" t="s">
        <v>607</v>
      </c>
      <c r="B54" s="12" t="s">
        <v>608</v>
      </c>
      <c r="C54" s="13"/>
      <c r="D54" s="35"/>
      <c r="E54" s="35">
        <v>89639.72</v>
      </c>
      <c r="F54" s="35">
        <v>1502110</v>
      </c>
      <c r="G54" s="8">
        <f t="shared" si="0"/>
        <v>1591749.72</v>
      </c>
    </row>
    <row r="55" spans="1:7" ht="12.75" customHeight="1">
      <c r="A55" s="26" t="s">
        <v>67</v>
      </c>
      <c r="B55" s="26" t="s">
        <v>68</v>
      </c>
      <c r="C55" s="27">
        <v>1296927.12</v>
      </c>
      <c r="D55" s="27">
        <v>18428008.52</v>
      </c>
      <c r="E55" s="27">
        <v>20550180.62</v>
      </c>
      <c r="F55" s="27">
        <v>21328785.9</v>
      </c>
      <c r="G55" s="27">
        <f>SUM(C55:E55)+F55</f>
        <v>61603902.160000004</v>
      </c>
    </row>
    <row r="56" spans="1:7" ht="12.75" customHeight="1">
      <c r="A56" s="12" t="s">
        <v>69</v>
      </c>
      <c r="B56" s="12" t="s">
        <v>70</v>
      </c>
      <c r="C56" s="13">
        <v>147194.47</v>
      </c>
      <c r="D56" s="35">
        <v>1078274.82</v>
      </c>
      <c r="E56" s="35">
        <v>1093096.61</v>
      </c>
      <c r="F56" s="35">
        <v>1247279.99</v>
      </c>
      <c r="G56" s="8">
        <f>SUM(C56:E56)+F56</f>
        <v>3565845.8900000006</v>
      </c>
    </row>
    <row r="57" spans="1:7" ht="12.75" customHeight="1">
      <c r="A57" s="12" t="s">
        <v>71</v>
      </c>
      <c r="B57" s="12" t="s">
        <v>362</v>
      </c>
      <c r="C57" s="13">
        <v>32319.34</v>
      </c>
      <c r="D57" s="35">
        <v>356694.19</v>
      </c>
      <c r="E57" s="35">
        <v>235687.06</v>
      </c>
      <c r="F57" s="35">
        <v>247335.54</v>
      </c>
      <c r="G57" s="8">
        <f aca="true" t="shared" si="1" ref="G57:G120">SUM(C57:E57)+F57</f>
        <v>872036.1300000001</v>
      </c>
    </row>
    <row r="58" spans="1:7" ht="12.75" customHeight="1">
      <c r="A58" s="12" t="s">
        <v>72</v>
      </c>
      <c r="B58" s="12" t="s">
        <v>73</v>
      </c>
      <c r="C58" s="13">
        <v>31476.36</v>
      </c>
      <c r="D58" s="35">
        <v>289444.24</v>
      </c>
      <c r="E58" s="35">
        <v>204717.46</v>
      </c>
      <c r="F58" s="35">
        <v>244843.81</v>
      </c>
      <c r="G58" s="8">
        <f t="shared" si="1"/>
        <v>770481.8699999999</v>
      </c>
    </row>
    <row r="59" spans="1:7" ht="12.75" customHeight="1">
      <c r="A59" s="12" t="s">
        <v>74</v>
      </c>
      <c r="B59" s="12" t="s">
        <v>75</v>
      </c>
      <c r="C59" s="13">
        <v>842.98</v>
      </c>
      <c r="D59" s="35">
        <v>3189.98</v>
      </c>
      <c r="E59" s="35">
        <v>1447</v>
      </c>
      <c r="F59" s="35">
        <v>2491.73</v>
      </c>
      <c r="G59" s="8">
        <f t="shared" si="1"/>
        <v>7971.6900000000005</v>
      </c>
    </row>
    <row r="60" spans="1:7" ht="12.75" customHeight="1">
      <c r="A60" s="36" t="s">
        <v>505</v>
      </c>
      <c r="B60" s="36" t="s">
        <v>506</v>
      </c>
      <c r="C60" s="13"/>
      <c r="D60" s="35">
        <v>64059.97</v>
      </c>
      <c r="E60" s="35">
        <v>29522.6</v>
      </c>
      <c r="F60" s="35"/>
      <c r="G60" s="8">
        <f t="shared" si="1"/>
        <v>93582.57</v>
      </c>
    </row>
    <row r="61" spans="1:7" ht="12.75" customHeight="1">
      <c r="A61" s="12" t="s">
        <v>76</v>
      </c>
      <c r="B61" s="12" t="s">
        <v>363</v>
      </c>
      <c r="C61" s="13">
        <v>16592.64</v>
      </c>
      <c r="D61" s="35">
        <v>110823.96</v>
      </c>
      <c r="E61" s="35">
        <v>60662.69</v>
      </c>
      <c r="F61" s="35">
        <v>7169.14</v>
      </c>
      <c r="G61" s="8">
        <f t="shared" si="1"/>
        <v>195248.43000000002</v>
      </c>
    </row>
    <row r="62" spans="1:7" ht="12.75" customHeight="1">
      <c r="A62" s="12" t="s">
        <v>77</v>
      </c>
      <c r="B62" s="12" t="s">
        <v>363</v>
      </c>
      <c r="C62" s="13">
        <v>16592.64</v>
      </c>
      <c r="D62" s="35">
        <v>110823.96</v>
      </c>
      <c r="E62" s="35">
        <v>60662.69</v>
      </c>
      <c r="F62" s="35">
        <v>7169.14</v>
      </c>
      <c r="G62" s="8">
        <f t="shared" si="1"/>
        <v>195248.43000000002</v>
      </c>
    </row>
    <row r="63" spans="1:7" ht="12.75" customHeight="1">
      <c r="A63" s="12" t="s">
        <v>78</v>
      </c>
      <c r="B63" s="12" t="s">
        <v>364</v>
      </c>
      <c r="C63" s="13">
        <v>66921.4</v>
      </c>
      <c r="D63" s="35">
        <v>287072.7</v>
      </c>
      <c r="E63" s="35">
        <v>234685.72</v>
      </c>
      <c r="F63" s="35">
        <v>171566.98</v>
      </c>
      <c r="G63" s="8">
        <f t="shared" si="1"/>
        <v>760246.7999999999</v>
      </c>
    </row>
    <row r="64" spans="1:7" ht="12.75" customHeight="1">
      <c r="A64" s="12" t="s">
        <v>79</v>
      </c>
      <c r="B64" s="12" t="s">
        <v>364</v>
      </c>
      <c r="C64" s="13">
        <v>66921.4</v>
      </c>
      <c r="D64" s="35">
        <v>287072.7</v>
      </c>
      <c r="E64" s="35">
        <v>234685.72</v>
      </c>
      <c r="F64" s="35">
        <v>171566.98</v>
      </c>
      <c r="G64" s="8">
        <f t="shared" si="1"/>
        <v>760246.7999999999</v>
      </c>
    </row>
    <row r="65" spans="1:7" ht="12.75" customHeight="1">
      <c r="A65" s="12" t="s">
        <v>80</v>
      </c>
      <c r="B65" s="12" t="s">
        <v>365</v>
      </c>
      <c r="C65" s="13">
        <v>7288</v>
      </c>
      <c r="D65" s="35">
        <v>2281</v>
      </c>
      <c r="E65" s="35">
        <v>63882.3</v>
      </c>
      <c r="F65" s="35">
        <v>17707.8</v>
      </c>
      <c r="G65" s="8">
        <f t="shared" si="1"/>
        <v>91159.1</v>
      </c>
    </row>
    <row r="66" spans="1:7" ht="12.75" customHeight="1">
      <c r="A66" s="12" t="s">
        <v>81</v>
      </c>
      <c r="B66" s="12" t="s">
        <v>365</v>
      </c>
      <c r="C66" s="13">
        <v>7288</v>
      </c>
      <c r="D66" s="35">
        <v>2281</v>
      </c>
      <c r="E66" s="35">
        <v>63882.3</v>
      </c>
      <c r="F66" s="35">
        <v>17707.8</v>
      </c>
      <c r="G66" s="8">
        <f t="shared" si="1"/>
        <v>91159.1</v>
      </c>
    </row>
    <row r="67" spans="1:7" ht="12.75" customHeight="1">
      <c r="A67" s="12" t="s">
        <v>82</v>
      </c>
      <c r="B67" s="12" t="s">
        <v>83</v>
      </c>
      <c r="C67" s="13">
        <v>24073.09</v>
      </c>
      <c r="D67" s="35">
        <v>319402.97</v>
      </c>
      <c r="E67" s="35">
        <v>497342.82</v>
      </c>
      <c r="F67" s="35">
        <v>803500.53</v>
      </c>
      <c r="G67" s="8">
        <f t="shared" si="1"/>
        <v>1644319.4100000001</v>
      </c>
    </row>
    <row r="68" spans="1:7" ht="12.75" customHeight="1">
      <c r="A68" s="12" t="s">
        <v>84</v>
      </c>
      <c r="B68" s="12" t="s">
        <v>83</v>
      </c>
      <c r="C68" s="13">
        <v>24073.09</v>
      </c>
      <c r="D68" s="35">
        <v>319402.97</v>
      </c>
      <c r="E68" s="35">
        <v>497342.82</v>
      </c>
      <c r="F68" s="35">
        <v>803500.53</v>
      </c>
      <c r="G68" s="8">
        <f t="shared" si="1"/>
        <v>1644319.4100000001</v>
      </c>
    </row>
    <row r="69" spans="1:7" ht="12.75" customHeight="1">
      <c r="A69" s="36" t="s">
        <v>507</v>
      </c>
      <c r="B69" s="36" t="s">
        <v>508</v>
      </c>
      <c r="C69" s="13"/>
      <c r="D69" s="35">
        <v>2000</v>
      </c>
      <c r="E69" s="35">
        <v>836.02</v>
      </c>
      <c r="F69" s="35"/>
      <c r="G69" s="8">
        <f t="shared" si="1"/>
        <v>2836.02</v>
      </c>
    </row>
    <row r="70" spans="1:7" ht="12.75" customHeight="1">
      <c r="A70" s="36" t="s">
        <v>509</v>
      </c>
      <c r="B70" s="36" t="s">
        <v>508</v>
      </c>
      <c r="C70" s="13"/>
      <c r="D70" s="35">
        <v>2000</v>
      </c>
      <c r="E70" s="35">
        <v>836.02</v>
      </c>
      <c r="F70" s="35"/>
      <c r="G70" s="8">
        <f t="shared" si="1"/>
        <v>2836.02</v>
      </c>
    </row>
    <row r="71" spans="1:7" ht="12.75" customHeight="1">
      <c r="A71" s="12" t="s">
        <v>85</v>
      </c>
      <c r="B71" s="12" t="s">
        <v>86</v>
      </c>
      <c r="C71" s="13">
        <v>69845.45</v>
      </c>
      <c r="D71" s="35">
        <v>1356059.19</v>
      </c>
      <c r="E71" s="35">
        <v>2622654.37</v>
      </c>
      <c r="F71" s="35">
        <v>1727847.96</v>
      </c>
      <c r="G71" s="8">
        <f t="shared" si="1"/>
        <v>5776406.97</v>
      </c>
    </row>
    <row r="72" spans="1:7" ht="12.75" customHeight="1">
      <c r="A72" s="12" t="s">
        <v>87</v>
      </c>
      <c r="B72" s="12" t="s">
        <v>88</v>
      </c>
      <c r="C72" s="13">
        <v>69148.12</v>
      </c>
      <c r="D72" s="35">
        <v>48037.95</v>
      </c>
      <c r="E72" s="35">
        <v>106554.62</v>
      </c>
      <c r="F72" s="35">
        <v>157582.93</v>
      </c>
      <c r="G72" s="8">
        <f t="shared" si="1"/>
        <v>381323.62</v>
      </c>
    </row>
    <row r="73" spans="1:7" ht="12.75" customHeight="1">
      <c r="A73" s="12" t="s">
        <v>89</v>
      </c>
      <c r="B73" s="12" t="s">
        <v>88</v>
      </c>
      <c r="C73" s="13">
        <v>69148.12</v>
      </c>
      <c r="D73" s="35">
        <v>48037.95</v>
      </c>
      <c r="E73" s="35">
        <v>106554.62</v>
      </c>
      <c r="F73" s="35">
        <v>157582.93</v>
      </c>
      <c r="G73" s="8">
        <f t="shared" si="1"/>
        <v>381323.62</v>
      </c>
    </row>
    <row r="74" spans="1:7" ht="12.75" customHeight="1">
      <c r="A74" s="36" t="s">
        <v>510</v>
      </c>
      <c r="B74" s="36" t="s">
        <v>511</v>
      </c>
      <c r="C74" s="13"/>
      <c r="D74" s="35">
        <v>1304143.13</v>
      </c>
      <c r="E74" s="35">
        <v>2514007.58</v>
      </c>
      <c r="F74" s="35">
        <v>1561627.81</v>
      </c>
      <c r="G74" s="8">
        <f t="shared" si="1"/>
        <v>5379778.52</v>
      </c>
    </row>
    <row r="75" spans="1:7" ht="12.75" customHeight="1">
      <c r="A75" s="36" t="s">
        <v>512</v>
      </c>
      <c r="B75" s="36" t="s">
        <v>511</v>
      </c>
      <c r="C75" s="13"/>
      <c r="D75" s="35">
        <v>1304143.13</v>
      </c>
      <c r="E75" s="35">
        <v>2514007.58</v>
      </c>
      <c r="F75" s="35">
        <v>1561627.81</v>
      </c>
      <c r="G75" s="8">
        <f t="shared" si="1"/>
        <v>5379778.52</v>
      </c>
    </row>
    <row r="76" spans="1:7" ht="12.75" customHeight="1">
      <c r="A76" s="12" t="s">
        <v>90</v>
      </c>
      <c r="B76" s="12" t="s">
        <v>91</v>
      </c>
      <c r="C76" s="13">
        <v>697.33</v>
      </c>
      <c r="D76" s="35">
        <v>3878.11</v>
      </c>
      <c r="E76" s="35">
        <v>2092.17</v>
      </c>
      <c r="F76" s="35">
        <v>8637.22</v>
      </c>
      <c r="G76" s="8">
        <f t="shared" si="1"/>
        <v>15304.83</v>
      </c>
    </row>
    <row r="77" spans="1:7" ht="12.75" customHeight="1">
      <c r="A77" s="12" t="s">
        <v>92</v>
      </c>
      <c r="B77" s="12" t="s">
        <v>91</v>
      </c>
      <c r="C77" s="13">
        <v>697.33</v>
      </c>
      <c r="D77" s="35">
        <v>3878.11</v>
      </c>
      <c r="E77" s="35">
        <v>2092.17</v>
      </c>
      <c r="F77" s="35">
        <v>8637.22</v>
      </c>
      <c r="G77" s="8">
        <f t="shared" si="1"/>
        <v>15304.83</v>
      </c>
    </row>
    <row r="78" spans="1:7" ht="12.75" customHeight="1">
      <c r="A78" s="12" t="s">
        <v>93</v>
      </c>
      <c r="B78" s="12" t="s">
        <v>94</v>
      </c>
      <c r="C78" s="13">
        <v>30584.31</v>
      </c>
      <c r="D78" s="35">
        <v>2413560.93</v>
      </c>
      <c r="E78" s="35">
        <v>7958352.58</v>
      </c>
      <c r="F78" s="35">
        <v>11348867.78</v>
      </c>
      <c r="G78" s="8">
        <f t="shared" si="1"/>
        <v>21751365.6</v>
      </c>
    </row>
    <row r="79" spans="1:7" ht="12.75" customHeight="1">
      <c r="A79" s="12" t="s">
        <v>95</v>
      </c>
      <c r="B79" s="12" t="s">
        <v>366</v>
      </c>
      <c r="C79" s="13">
        <v>1839</v>
      </c>
      <c r="D79" s="35">
        <v>35911.89</v>
      </c>
      <c r="E79" s="35">
        <v>393513.23</v>
      </c>
      <c r="F79" s="35">
        <v>3062422.5</v>
      </c>
      <c r="G79" s="8">
        <f t="shared" si="1"/>
        <v>3493686.62</v>
      </c>
    </row>
    <row r="80" spans="1:7" ht="12.75" customHeight="1">
      <c r="A80" s="12" t="s">
        <v>96</v>
      </c>
      <c r="B80" s="12" t="s">
        <v>366</v>
      </c>
      <c r="C80" s="13">
        <v>1839</v>
      </c>
      <c r="D80" s="35">
        <v>35911.89</v>
      </c>
      <c r="E80" s="35">
        <v>393513.23</v>
      </c>
      <c r="F80" s="35">
        <v>3062422.5</v>
      </c>
      <c r="G80" s="8">
        <f t="shared" si="1"/>
        <v>3493686.62</v>
      </c>
    </row>
    <row r="81" spans="1:7" ht="12.75" customHeight="1">
      <c r="A81" s="12" t="s">
        <v>425</v>
      </c>
      <c r="B81" s="12" t="s">
        <v>426</v>
      </c>
      <c r="C81" s="13">
        <v>827.99</v>
      </c>
      <c r="D81" s="35">
        <v>211883.04</v>
      </c>
      <c r="E81" s="35">
        <v>3023649.6</v>
      </c>
      <c r="F81" s="35">
        <v>2559170.6</v>
      </c>
      <c r="G81" s="8">
        <f t="shared" si="1"/>
        <v>5795531.23</v>
      </c>
    </row>
    <row r="82" spans="1:7" ht="12.75" customHeight="1">
      <c r="A82" s="12" t="s">
        <v>427</v>
      </c>
      <c r="B82" s="12" t="s">
        <v>426</v>
      </c>
      <c r="C82" s="13">
        <v>827.99</v>
      </c>
      <c r="D82" s="35">
        <v>211883.04</v>
      </c>
      <c r="E82" s="35">
        <v>3023649.6</v>
      </c>
      <c r="F82" s="35">
        <v>2559170.6</v>
      </c>
      <c r="G82" s="8">
        <f t="shared" si="1"/>
        <v>5795531.23</v>
      </c>
    </row>
    <row r="83" spans="1:7" ht="12.75" customHeight="1">
      <c r="A83" s="36" t="s">
        <v>513</v>
      </c>
      <c r="B83" s="36" t="s">
        <v>514</v>
      </c>
      <c r="C83" s="13"/>
      <c r="D83" s="35">
        <v>19994.68</v>
      </c>
      <c r="E83" s="35">
        <v>33478.95</v>
      </c>
      <c r="F83" s="35">
        <v>6851.02</v>
      </c>
      <c r="G83" s="8">
        <f t="shared" si="1"/>
        <v>60324.649999999994</v>
      </c>
    </row>
    <row r="84" spans="1:7" ht="12.75" customHeight="1">
      <c r="A84" s="36" t="s">
        <v>515</v>
      </c>
      <c r="B84" s="36" t="s">
        <v>514</v>
      </c>
      <c r="C84" s="13"/>
      <c r="D84" s="35">
        <v>19994.68</v>
      </c>
      <c r="E84" s="35">
        <v>33478.95</v>
      </c>
      <c r="F84" s="35">
        <v>6851.02</v>
      </c>
      <c r="G84" s="8">
        <f t="shared" si="1"/>
        <v>60324.649999999994</v>
      </c>
    </row>
    <row r="85" spans="1:7" ht="12.75" customHeight="1">
      <c r="A85" s="12" t="s">
        <v>428</v>
      </c>
      <c r="B85" s="12" t="s">
        <v>429</v>
      </c>
      <c r="C85" s="13">
        <v>41.99</v>
      </c>
      <c r="D85" s="35">
        <v>111998</v>
      </c>
      <c r="E85" s="35">
        <v>88114.69</v>
      </c>
      <c r="F85" s="35">
        <v>38743.04</v>
      </c>
      <c r="G85" s="8">
        <f t="shared" si="1"/>
        <v>238897.72</v>
      </c>
    </row>
    <row r="86" spans="1:7" ht="12.75" customHeight="1">
      <c r="A86" s="12" t="s">
        <v>430</v>
      </c>
      <c r="B86" s="12" t="s">
        <v>429</v>
      </c>
      <c r="C86" s="13">
        <v>41.99</v>
      </c>
      <c r="D86" s="35">
        <v>111998</v>
      </c>
      <c r="E86" s="35">
        <v>88114.69</v>
      </c>
      <c r="F86" s="35">
        <v>38743.04</v>
      </c>
      <c r="G86" s="8">
        <f t="shared" si="1"/>
        <v>238897.72</v>
      </c>
    </row>
    <row r="87" spans="1:7" ht="12.75" customHeight="1">
      <c r="A87" s="36" t="s">
        <v>516</v>
      </c>
      <c r="B87" s="36" t="s">
        <v>517</v>
      </c>
      <c r="C87" s="13"/>
      <c r="D87" s="35">
        <v>731.67</v>
      </c>
      <c r="E87" s="35"/>
      <c r="F87" s="35">
        <v>3400.75</v>
      </c>
      <c r="G87" s="8">
        <f t="shared" si="1"/>
        <v>4132.42</v>
      </c>
    </row>
    <row r="88" spans="1:7" ht="12.75" customHeight="1">
      <c r="A88" s="36" t="s">
        <v>518</v>
      </c>
      <c r="B88" s="36" t="s">
        <v>517</v>
      </c>
      <c r="C88" s="13"/>
      <c r="D88" s="35">
        <v>731.67</v>
      </c>
      <c r="E88" s="35"/>
      <c r="F88" s="35">
        <v>3400.75</v>
      </c>
      <c r="G88" s="8">
        <f t="shared" si="1"/>
        <v>4132.42</v>
      </c>
    </row>
    <row r="89" spans="1:7" ht="12.75" customHeight="1">
      <c r="A89" s="12" t="s">
        <v>97</v>
      </c>
      <c r="B89" s="12" t="s">
        <v>98</v>
      </c>
      <c r="C89" s="13">
        <v>6849.53</v>
      </c>
      <c r="D89" s="35">
        <v>1061979.33</v>
      </c>
      <c r="E89" s="35">
        <v>1967658.08</v>
      </c>
      <c r="F89" s="35">
        <v>1682245.11</v>
      </c>
      <c r="G89" s="8">
        <f t="shared" si="1"/>
        <v>4718732.050000001</v>
      </c>
    </row>
    <row r="90" spans="1:7" ht="12.75" customHeight="1">
      <c r="A90" s="12" t="s">
        <v>99</v>
      </c>
      <c r="B90" s="12" t="s">
        <v>98</v>
      </c>
      <c r="C90" s="13">
        <v>6849.53</v>
      </c>
      <c r="D90" s="35">
        <v>129579.45</v>
      </c>
      <c r="E90" s="35">
        <v>488937.25</v>
      </c>
      <c r="F90" s="35">
        <v>128814.39</v>
      </c>
      <c r="G90" s="8">
        <f t="shared" si="1"/>
        <v>754180.62</v>
      </c>
    </row>
    <row r="91" spans="1:7" ht="12.75" customHeight="1">
      <c r="A91" s="36" t="s">
        <v>519</v>
      </c>
      <c r="B91" s="36" t="s">
        <v>520</v>
      </c>
      <c r="C91" s="13"/>
      <c r="D91" s="35">
        <v>932399.88</v>
      </c>
      <c r="E91" s="35">
        <v>1478720.83</v>
      </c>
      <c r="F91" s="35">
        <v>1553430.72</v>
      </c>
      <c r="G91" s="8">
        <f t="shared" si="1"/>
        <v>3964551.4299999997</v>
      </c>
    </row>
    <row r="92" spans="1:7" ht="12.75" customHeight="1">
      <c r="A92" s="12" t="s">
        <v>100</v>
      </c>
      <c r="B92" s="12" t="s">
        <v>367</v>
      </c>
      <c r="C92" s="13">
        <v>1041.97</v>
      </c>
      <c r="D92" s="35">
        <v>412019.75</v>
      </c>
      <c r="E92" s="35">
        <v>1275972.41</v>
      </c>
      <c r="F92" s="35">
        <v>2855069.34</v>
      </c>
      <c r="G92" s="8">
        <f t="shared" si="1"/>
        <v>4544103.47</v>
      </c>
    </row>
    <row r="93" spans="1:7" ht="12.75" customHeight="1">
      <c r="A93" s="12" t="s">
        <v>101</v>
      </c>
      <c r="B93" s="12" t="s">
        <v>367</v>
      </c>
      <c r="C93" s="13">
        <v>1041.97</v>
      </c>
      <c r="D93" s="35">
        <v>412019.75</v>
      </c>
      <c r="E93" s="35">
        <v>1275972.41</v>
      </c>
      <c r="F93" s="35">
        <v>2855069.34</v>
      </c>
      <c r="G93" s="8">
        <f t="shared" si="1"/>
        <v>4544103.47</v>
      </c>
    </row>
    <row r="94" spans="1:7" ht="12.75" customHeight="1">
      <c r="A94" s="12" t="s">
        <v>102</v>
      </c>
      <c r="B94" s="12" t="s">
        <v>103</v>
      </c>
      <c r="C94" s="13">
        <v>6597.56</v>
      </c>
      <c r="D94" s="35">
        <v>21453.51</v>
      </c>
      <c r="E94" s="35">
        <v>109424.22</v>
      </c>
      <c r="F94" s="35">
        <v>78393.7</v>
      </c>
      <c r="G94" s="8">
        <f t="shared" si="1"/>
        <v>215868.99</v>
      </c>
    </row>
    <row r="95" spans="1:7" ht="12.75" customHeight="1">
      <c r="A95" s="12" t="s">
        <v>104</v>
      </c>
      <c r="B95" s="12" t="s">
        <v>103</v>
      </c>
      <c r="C95" s="13">
        <v>6597.56</v>
      </c>
      <c r="D95" s="35">
        <v>21453.51</v>
      </c>
      <c r="E95" s="35">
        <v>109424.22</v>
      </c>
      <c r="F95" s="35">
        <v>78393.7</v>
      </c>
      <c r="G95" s="8">
        <f t="shared" si="1"/>
        <v>215868.99</v>
      </c>
    </row>
    <row r="96" spans="1:7" ht="12.75" customHeight="1">
      <c r="A96" s="12" t="s">
        <v>105</v>
      </c>
      <c r="B96" s="12" t="s">
        <v>368</v>
      </c>
      <c r="C96" s="13">
        <v>13386.27</v>
      </c>
      <c r="D96" s="35">
        <v>537589.06</v>
      </c>
      <c r="E96" s="35">
        <v>1066541.4</v>
      </c>
      <c r="F96" s="35">
        <v>1062571.72</v>
      </c>
      <c r="G96" s="8">
        <f t="shared" si="1"/>
        <v>2680088.45</v>
      </c>
    </row>
    <row r="97" spans="1:7" ht="12.75" customHeight="1">
      <c r="A97" s="12" t="s">
        <v>106</v>
      </c>
      <c r="B97" s="12" t="s">
        <v>368</v>
      </c>
      <c r="C97" s="13">
        <v>13386.27</v>
      </c>
      <c r="D97" s="35">
        <v>537589.06</v>
      </c>
      <c r="E97" s="35">
        <v>1066541.4</v>
      </c>
      <c r="F97" s="35">
        <v>1062571.72</v>
      </c>
      <c r="G97" s="8">
        <f t="shared" si="1"/>
        <v>2680088.45</v>
      </c>
    </row>
    <row r="98" spans="1:7" ht="12.75" customHeight="1">
      <c r="A98" s="12" t="s">
        <v>107</v>
      </c>
      <c r="B98" s="12" t="s">
        <v>108</v>
      </c>
      <c r="C98" s="13">
        <v>82400.12</v>
      </c>
      <c r="D98" s="35">
        <v>244174.77</v>
      </c>
      <c r="E98" s="35">
        <v>1084342.18</v>
      </c>
      <c r="F98" s="35">
        <v>986965.86</v>
      </c>
      <c r="G98" s="8">
        <f t="shared" si="1"/>
        <v>2397882.9299999997</v>
      </c>
    </row>
    <row r="99" spans="1:7" ht="12.75" customHeight="1">
      <c r="A99" s="12" t="s">
        <v>109</v>
      </c>
      <c r="B99" s="12" t="s">
        <v>369</v>
      </c>
      <c r="C99" s="13">
        <v>2992.17</v>
      </c>
      <c r="D99" s="35">
        <v>7881.71</v>
      </c>
      <c r="E99" s="35">
        <v>90798.59</v>
      </c>
      <c r="F99" s="35">
        <v>32292.23</v>
      </c>
      <c r="G99" s="8">
        <f t="shared" si="1"/>
        <v>133964.7</v>
      </c>
    </row>
    <row r="100" spans="1:7" ht="12.75" customHeight="1">
      <c r="A100" s="12" t="s">
        <v>110</v>
      </c>
      <c r="B100" s="12" t="s">
        <v>369</v>
      </c>
      <c r="C100" s="13">
        <v>2992.17</v>
      </c>
      <c r="D100" s="35">
        <v>7881.71</v>
      </c>
      <c r="E100" s="35">
        <v>90798.59</v>
      </c>
      <c r="F100" s="35">
        <v>32292.23</v>
      </c>
      <c r="G100" s="8">
        <f t="shared" si="1"/>
        <v>133964.7</v>
      </c>
    </row>
    <row r="101" spans="1:7" ht="12.75" customHeight="1">
      <c r="A101" s="36" t="s">
        <v>521</v>
      </c>
      <c r="B101" s="36" t="s">
        <v>522</v>
      </c>
      <c r="C101" s="13"/>
      <c r="D101" s="35">
        <v>51236.08</v>
      </c>
      <c r="E101" s="35">
        <v>28633.32</v>
      </c>
      <c r="F101" s="35">
        <v>126759.81</v>
      </c>
      <c r="G101" s="8">
        <f t="shared" si="1"/>
        <v>206629.21</v>
      </c>
    </row>
    <row r="102" spans="1:7" ht="12.75" customHeight="1">
      <c r="A102" s="36" t="s">
        <v>523</v>
      </c>
      <c r="B102" s="36" t="s">
        <v>522</v>
      </c>
      <c r="C102" s="13"/>
      <c r="D102" s="35">
        <v>51236.08</v>
      </c>
      <c r="E102" s="35">
        <v>28633.32</v>
      </c>
      <c r="F102" s="35">
        <v>126759.81</v>
      </c>
      <c r="G102" s="8">
        <f t="shared" si="1"/>
        <v>206629.21</v>
      </c>
    </row>
    <row r="103" spans="1:7" ht="12.75" customHeight="1">
      <c r="A103" s="12" t="s">
        <v>111</v>
      </c>
      <c r="B103" s="12" t="s">
        <v>112</v>
      </c>
      <c r="C103" s="13">
        <v>228.28</v>
      </c>
      <c r="D103" s="35">
        <v>39324.34</v>
      </c>
      <c r="E103" s="35">
        <v>424454.67</v>
      </c>
      <c r="F103" s="35">
        <v>60551.2</v>
      </c>
      <c r="G103" s="8">
        <f t="shared" si="1"/>
        <v>524558.49</v>
      </c>
    </row>
    <row r="104" spans="1:7" ht="12.75" customHeight="1">
      <c r="A104" s="12" t="s">
        <v>113</v>
      </c>
      <c r="B104" s="12" t="s">
        <v>112</v>
      </c>
      <c r="C104" s="13">
        <v>228.28</v>
      </c>
      <c r="D104" s="35">
        <v>39324.34</v>
      </c>
      <c r="E104" s="35">
        <v>424454.67</v>
      </c>
      <c r="F104" s="35">
        <v>60551.2</v>
      </c>
      <c r="G104" s="8">
        <f t="shared" si="1"/>
        <v>524558.49</v>
      </c>
    </row>
    <row r="105" spans="1:7" ht="12.75" customHeight="1">
      <c r="A105" s="12" t="s">
        <v>431</v>
      </c>
      <c r="B105" s="12" t="s">
        <v>432</v>
      </c>
      <c r="C105" s="13">
        <v>43056.15</v>
      </c>
      <c r="D105" s="35">
        <v>49889.59</v>
      </c>
      <c r="E105" s="35">
        <v>210090.05</v>
      </c>
      <c r="F105" s="35">
        <v>389373.01</v>
      </c>
      <c r="G105" s="8">
        <f t="shared" si="1"/>
        <v>692408.8</v>
      </c>
    </row>
    <row r="106" spans="1:7" ht="12.75" customHeight="1">
      <c r="A106" s="12" t="s">
        <v>433</v>
      </c>
      <c r="B106" s="12" t="s">
        <v>432</v>
      </c>
      <c r="C106" s="13">
        <v>43056.15</v>
      </c>
      <c r="D106" s="35">
        <v>49889.59</v>
      </c>
      <c r="E106" s="35">
        <v>210090.05</v>
      </c>
      <c r="F106" s="35">
        <v>389373.01</v>
      </c>
      <c r="G106" s="8">
        <f t="shared" si="1"/>
        <v>692408.8</v>
      </c>
    </row>
    <row r="107" spans="1:7" ht="12.75" customHeight="1">
      <c r="A107" s="12" t="s">
        <v>114</v>
      </c>
      <c r="B107" s="12" t="s">
        <v>115</v>
      </c>
      <c r="C107" s="13">
        <v>15134.86</v>
      </c>
      <c r="D107" s="35">
        <v>44559.45</v>
      </c>
      <c r="E107" s="35">
        <v>253035.7</v>
      </c>
      <c r="F107" s="35">
        <v>117798.15</v>
      </c>
      <c r="G107" s="8">
        <f t="shared" si="1"/>
        <v>430528.16000000003</v>
      </c>
    </row>
    <row r="108" spans="1:7" ht="12.75" customHeight="1">
      <c r="A108" s="12" t="s">
        <v>116</v>
      </c>
      <c r="B108" s="12" t="s">
        <v>115</v>
      </c>
      <c r="C108" s="13">
        <v>15134.86</v>
      </c>
      <c r="D108" s="35">
        <v>44559.45</v>
      </c>
      <c r="E108" s="35">
        <v>253035.7</v>
      </c>
      <c r="F108" s="35">
        <v>117798.15</v>
      </c>
      <c r="G108" s="8">
        <f t="shared" si="1"/>
        <v>430528.16000000003</v>
      </c>
    </row>
    <row r="109" spans="1:7" ht="12.75" customHeight="1">
      <c r="A109" s="12" t="s">
        <v>117</v>
      </c>
      <c r="B109" s="12" t="s">
        <v>118</v>
      </c>
      <c r="C109" s="13">
        <v>20988.66</v>
      </c>
      <c r="D109" s="35">
        <v>51283.6</v>
      </c>
      <c r="E109" s="35">
        <v>77329.85</v>
      </c>
      <c r="F109" s="35">
        <v>260191.46</v>
      </c>
      <c r="G109" s="8">
        <f t="shared" si="1"/>
        <v>409793.56999999995</v>
      </c>
    </row>
    <row r="110" spans="1:7" ht="12.75" customHeight="1">
      <c r="A110" s="12" t="s">
        <v>119</v>
      </c>
      <c r="B110" s="12" t="s">
        <v>118</v>
      </c>
      <c r="C110" s="13">
        <v>20988.66</v>
      </c>
      <c r="D110" s="35">
        <v>51283.6</v>
      </c>
      <c r="E110" s="35">
        <v>77329.85</v>
      </c>
      <c r="F110" s="35">
        <v>260191.46</v>
      </c>
      <c r="G110" s="8">
        <f t="shared" si="1"/>
        <v>409793.56999999995</v>
      </c>
    </row>
    <row r="111" spans="1:7" ht="12.75" customHeight="1">
      <c r="A111" s="12" t="s">
        <v>120</v>
      </c>
      <c r="B111" s="12" t="s">
        <v>121</v>
      </c>
      <c r="C111" s="13">
        <v>809366.39</v>
      </c>
      <c r="D111" s="35">
        <v>12539319.55</v>
      </c>
      <c r="E111" s="35">
        <v>6640863.56</v>
      </c>
      <c r="F111" s="35">
        <v>5496027.18</v>
      </c>
      <c r="G111" s="8">
        <f t="shared" si="1"/>
        <v>25485576.68</v>
      </c>
    </row>
    <row r="112" spans="1:7" ht="12.75" customHeight="1">
      <c r="A112" s="12" t="s">
        <v>122</v>
      </c>
      <c r="B112" s="12" t="s">
        <v>121</v>
      </c>
      <c r="C112" s="13">
        <v>809366.39</v>
      </c>
      <c r="D112" s="35">
        <v>12539319.55</v>
      </c>
      <c r="E112" s="35">
        <v>6640863.56</v>
      </c>
      <c r="F112" s="35">
        <v>5496027.18</v>
      </c>
      <c r="G112" s="8">
        <f t="shared" si="1"/>
        <v>25485576.68</v>
      </c>
    </row>
    <row r="113" spans="1:7" ht="12.75" customHeight="1">
      <c r="A113" s="12" t="s">
        <v>124</v>
      </c>
      <c r="B113" s="12" t="s">
        <v>123</v>
      </c>
      <c r="C113" s="13">
        <v>665525.92</v>
      </c>
      <c r="D113" s="35">
        <v>12255267.27</v>
      </c>
      <c r="E113" s="35">
        <v>6379987.84</v>
      </c>
      <c r="F113" s="35">
        <v>5258373.25</v>
      </c>
      <c r="G113" s="8">
        <f t="shared" si="1"/>
        <v>24559154.28</v>
      </c>
    </row>
    <row r="114" spans="1:7" ht="12.75" customHeight="1">
      <c r="A114" s="12" t="s">
        <v>125</v>
      </c>
      <c r="B114" s="12" t="s">
        <v>126</v>
      </c>
      <c r="C114" s="13">
        <v>143840.47</v>
      </c>
      <c r="D114" s="35">
        <v>93521.45</v>
      </c>
      <c r="E114" s="35">
        <v>185007.73</v>
      </c>
      <c r="F114" s="35">
        <v>122359.26</v>
      </c>
      <c r="G114" s="8">
        <f t="shared" si="1"/>
        <v>544728.91</v>
      </c>
    </row>
    <row r="115" spans="1:7" ht="12.75" customHeight="1">
      <c r="A115" s="36" t="s">
        <v>524</v>
      </c>
      <c r="B115" s="36" t="s">
        <v>525</v>
      </c>
      <c r="C115" s="13"/>
      <c r="D115" s="35">
        <v>190530.83</v>
      </c>
      <c r="E115" s="35">
        <v>75867.99</v>
      </c>
      <c r="F115" s="35">
        <v>115294.67</v>
      </c>
      <c r="G115" s="8">
        <f t="shared" si="1"/>
        <v>381693.49</v>
      </c>
    </row>
    <row r="116" spans="1:7" ht="12.75" customHeight="1">
      <c r="A116" s="12" t="s">
        <v>127</v>
      </c>
      <c r="B116" s="12" t="s">
        <v>128</v>
      </c>
      <c r="C116" s="13">
        <v>131424.4</v>
      </c>
      <c r="D116" s="35">
        <v>284316.89</v>
      </c>
      <c r="E116" s="35">
        <v>606714.21</v>
      </c>
      <c r="F116" s="35">
        <v>230231.98</v>
      </c>
      <c r="G116" s="8">
        <f t="shared" si="1"/>
        <v>1252687.48</v>
      </c>
    </row>
    <row r="117" spans="1:7" ht="12.75" customHeight="1">
      <c r="A117" s="36" t="s">
        <v>526</v>
      </c>
      <c r="B117" s="36" t="s">
        <v>527</v>
      </c>
      <c r="C117" s="13"/>
      <c r="D117" s="35">
        <v>55281.51</v>
      </c>
      <c r="E117" s="35">
        <v>101192.6</v>
      </c>
      <c r="F117" s="35"/>
      <c r="G117" s="8">
        <f t="shared" si="1"/>
        <v>156474.11000000002</v>
      </c>
    </row>
    <row r="118" spans="1:7" ht="12.75" customHeight="1">
      <c r="A118" s="36" t="s">
        <v>528</v>
      </c>
      <c r="B118" s="36" t="s">
        <v>527</v>
      </c>
      <c r="C118" s="13"/>
      <c r="D118" s="35">
        <v>55281.51</v>
      </c>
      <c r="E118" s="35">
        <v>101192.6</v>
      </c>
      <c r="F118" s="35"/>
      <c r="G118" s="8">
        <f t="shared" si="1"/>
        <v>156474.11000000002</v>
      </c>
    </row>
    <row r="119" spans="1:7" ht="12.75" customHeight="1">
      <c r="A119" s="12" t="s">
        <v>129</v>
      </c>
      <c r="B119" s="12" t="s">
        <v>130</v>
      </c>
      <c r="C119" s="13">
        <v>1320.06</v>
      </c>
      <c r="D119" s="35">
        <v>3770.41</v>
      </c>
      <c r="E119" s="35">
        <v>370288.37</v>
      </c>
      <c r="F119" s="35">
        <v>200013.42</v>
      </c>
      <c r="G119" s="8">
        <f t="shared" si="1"/>
        <v>575392.26</v>
      </c>
    </row>
    <row r="120" spans="1:7" ht="12.75" customHeight="1">
      <c r="A120" s="12" t="s">
        <v>131</v>
      </c>
      <c r="B120" s="12" t="s">
        <v>130</v>
      </c>
      <c r="C120" s="13">
        <v>1320.06</v>
      </c>
      <c r="D120" s="35">
        <v>3770.41</v>
      </c>
      <c r="E120" s="35">
        <v>370288.37</v>
      </c>
      <c r="F120" s="35">
        <v>200013.42</v>
      </c>
      <c r="G120" s="8">
        <f t="shared" si="1"/>
        <v>575392.26</v>
      </c>
    </row>
    <row r="121" spans="1:7" ht="12.75" customHeight="1">
      <c r="A121" s="12" t="s">
        <v>434</v>
      </c>
      <c r="B121" s="12" t="s">
        <v>435</v>
      </c>
      <c r="C121" s="13">
        <v>127286.8</v>
      </c>
      <c r="D121" s="35">
        <v>223021.6</v>
      </c>
      <c r="E121" s="35">
        <v>105220.7</v>
      </c>
      <c r="F121" s="35"/>
      <c r="G121" s="8">
        <f aca="true" t="shared" si="2" ref="G121:G141">SUM(C121:E121)+F121</f>
        <v>455529.10000000003</v>
      </c>
    </row>
    <row r="122" spans="1:7" ht="12.75" customHeight="1">
      <c r="A122" s="12" t="s">
        <v>436</v>
      </c>
      <c r="B122" s="12" t="s">
        <v>435</v>
      </c>
      <c r="C122" s="13">
        <v>127286.8</v>
      </c>
      <c r="D122" s="35">
        <v>223021.6</v>
      </c>
      <c r="E122" s="35">
        <v>105220.7</v>
      </c>
      <c r="F122" s="35"/>
      <c r="G122" s="8">
        <f t="shared" si="2"/>
        <v>455529.10000000003</v>
      </c>
    </row>
    <row r="123" spans="1:7" ht="12.75" customHeight="1">
      <c r="A123" s="12" t="s">
        <v>132</v>
      </c>
      <c r="B123" s="12" t="s">
        <v>133</v>
      </c>
      <c r="C123" s="13">
        <v>2817.54</v>
      </c>
      <c r="D123" s="35">
        <v>2243.37</v>
      </c>
      <c r="E123" s="35">
        <v>30012.54</v>
      </c>
      <c r="F123" s="35">
        <v>30218.56</v>
      </c>
      <c r="G123" s="8">
        <f t="shared" si="2"/>
        <v>65292.009999999995</v>
      </c>
    </row>
    <row r="124" spans="1:7" ht="12.75" customHeight="1">
      <c r="A124" s="12" t="s">
        <v>134</v>
      </c>
      <c r="B124" s="12" t="s">
        <v>133</v>
      </c>
      <c r="C124" s="13">
        <v>2817.54</v>
      </c>
      <c r="D124" s="35">
        <v>2243.37</v>
      </c>
      <c r="E124" s="35">
        <v>30012.54</v>
      </c>
      <c r="F124" s="35">
        <v>30218.56</v>
      </c>
      <c r="G124" s="8">
        <f t="shared" si="2"/>
        <v>65292.009999999995</v>
      </c>
    </row>
    <row r="125" spans="1:7" ht="12.75" customHeight="1">
      <c r="A125" s="12" t="s">
        <v>135</v>
      </c>
      <c r="B125" s="12" t="s">
        <v>136</v>
      </c>
      <c r="C125" s="13">
        <v>26111.98</v>
      </c>
      <c r="D125" s="35">
        <v>512302.37</v>
      </c>
      <c r="E125" s="35">
        <v>544157.11</v>
      </c>
      <c r="F125" s="35">
        <v>291565.15</v>
      </c>
      <c r="G125" s="8">
        <f t="shared" si="2"/>
        <v>1374136.6099999999</v>
      </c>
    </row>
    <row r="126" spans="1:7" ht="12.75" customHeight="1">
      <c r="A126" s="12" t="s">
        <v>137</v>
      </c>
      <c r="B126" s="12" t="s">
        <v>138</v>
      </c>
      <c r="C126" s="13">
        <v>2501.41</v>
      </c>
      <c r="D126" s="35">
        <v>52311.62</v>
      </c>
      <c r="E126" s="35">
        <v>220874.87</v>
      </c>
      <c r="F126" s="35">
        <v>100029.13</v>
      </c>
      <c r="G126" s="8">
        <f t="shared" si="2"/>
        <v>375717.03</v>
      </c>
    </row>
    <row r="127" spans="1:7" ht="12.75" customHeight="1">
      <c r="A127" s="12" t="s">
        <v>139</v>
      </c>
      <c r="B127" s="12" t="s">
        <v>138</v>
      </c>
      <c r="C127" s="13">
        <v>2501.41</v>
      </c>
      <c r="D127" s="35">
        <v>52311.62</v>
      </c>
      <c r="E127" s="35">
        <v>220874.87</v>
      </c>
      <c r="F127" s="35">
        <v>100029.13</v>
      </c>
      <c r="G127" s="8">
        <f t="shared" si="2"/>
        <v>375717.03</v>
      </c>
    </row>
    <row r="128" spans="1:7" ht="12.75" customHeight="1">
      <c r="A128" s="12" t="s">
        <v>140</v>
      </c>
      <c r="B128" s="12" t="s">
        <v>141</v>
      </c>
      <c r="C128" s="13">
        <v>3999.71</v>
      </c>
      <c r="D128" s="35">
        <v>27186.47</v>
      </c>
      <c r="E128" s="35">
        <v>26642.65</v>
      </c>
      <c r="F128" s="35">
        <v>31435.18</v>
      </c>
      <c r="G128" s="8">
        <f t="shared" si="2"/>
        <v>89264.01000000001</v>
      </c>
    </row>
    <row r="129" spans="1:7" ht="12.75" customHeight="1">
      <c r="A129" s="12" t="s">
        <v>142</v>
      </c>
      <c r="B129" s="12" t="s">
        <v>141</v>
      </c>
      <c r="C129" s="13">
        <v>3999.71</v>
      </c>
      <c r="D129" s="35">
        <v>27186.47</v>
      </c>
      <c r="E129" s="35">
        <v>26642.65</v>
      </c>
      <c r="F129" s="35">
        <v>31435.18</v>
      </c>
      <c r="G129" s="8">
        <f t="shared" si="2"/>
        <v>89264.01000000001</v>
      </c>
    </row>
    <row r="130" spans="1:7" ht="12.75" customHeight="1">
      <c r="A130" s="12" t="s">
        <v>143</v>
      </c>
      <c r="B130" s="12" t="s">
        <v>437</v>
      </c>
      <c r="C130" s="13">
        <v>2746.3</v>
      </c>
      <c r="D130" s="35">
        <v>2202.94</v>
      </c>
      <c r="E130" s="35">
        <v>8451.05</v>
      </c>
      <c r="F130" s="35">
        <v>5124.62</v>
      </c>
      <c r="G130" s="8">
        <f t="shared" si="2"/>
        <v>18524.91</v>
      </c>
    </row>
    <row r="131" spans="1:7" ht="12.75" customHeight="1">
      <c r="A131" s="12" t="s">
        <v>144</v>
      </c>
      <c r="B131" s="12" t="s">
        <v>437</v>
      </c>
      <c r="C131" s="13">
        <v>2746.3</v>
      </c>
      <c r="D131" s="35">
        <v>2202.94</v>
      </c>
      <c r="E131" s="35">
        <v>8451.05</v>
      </c>
      <c r="F131" s="35">
        <v>5124.62</v>
      </c>
      <c r="G131" s="8">
        <f t="shared" si="2"/>
        <v>18524.91</v>
      </c>
    </row>
    <row r="132" spans="1:7" ht="12.75" customHeight="1">
      <c r="A132" s="12" t="s">
        <v>145</v>
      </c>
      <c r="B132" s="12" t="s">
        <v>370</v>
      </c>
      <c r="C132" s="13">
        <v>7337.4</v>
      </c>
      <c r="D132" s="35">
        <v>10470.83</v>
      </c>
      <c r="E132" s="35">
        <v>23881.34</v>
      </c>
      <c r="F132" s="35">
        <v>11174.93</v>
      </c>
      <c r="G132" s="8">
        <f t="shared" si="2"/>
        <v>52864.5</v>
      </c>
    </row>
    <row r="133" spans="1:7" ht="12.75" customHeight="1">
      <c r="A133" s="12" t="s">
        <v>146</v>
      </c>
      <c r="B133" s="12" t="s">
        <v>370</v>
      </c>
      <c r="C133" s="13">
        <v>7337.4</v>
      </c>
      <c r="D133" s="35">
        <v>10470.83</v>
      </c>
      <c r="E133" s="35">
        <v>23881.34</v>
      </c>
      <c r="F133" s="35">
        <v>11174.93</v>
      </c>
      <c r="G133" s="8">
        <f t="shared" si="2"/>
        <v>52864.5</v>
      </c>
    </row>
    <row r="134" spans="1:7" ht="12.75" customHeight="1">
      <c r="A134" s="12" t="s">
        <v>390</v>
      </c>
      <c r="B134" s="12" t="s">
        <v>391</v>
      </c>
      <c r="C134" s="13">
        <v>148</v>
      </c>
      <c r="D134" s="35">
        <v>2320</v>
      </c>
      <c r="E134" s="35">
        <v>2253</v>
      </c>
      <c r="F134" s="35">
        <v>327.01</v>
      </c>
      <c r="G134" s="8">
        <f t="shared" si="2"/>
        <v>5048.01</v>
      </c>
    </row>
    <row r="135" spans="1:7" ht="12.75" customHeight="1">
      <c r="A135" s="12" t="s">
        <v>392</v>
      </c>
      <c r="B135" s="12" t="s">
        <v>391</v>
      </c>
      <c r="C135" s="13">
        <v>148</v>
      </c>
      <c r="D135" s="35">
        <v>2320</v>
      </c>
      <c r="E135" s="35">
        <v>2253</v>
      </c>
      <c r="F135" s="35">
        <v>327.01</v>
      </c>
      <c r="G135" s="8">
        <f t="shared" si="2"/>
        <v>5048.01</v>
      </c>
    </row>
    <row r="136" spans="1:7" ht="12.75" customHeight="1">
      <c r="A136" s="12" t="s">
        <v>147</v>
      </c>
      <c r="B136" s="12" t="s">
        <v>148</v>
      </c>
      <c r="C136" s="13">
        <v>7936.18</v>
      </c>
      <c r="D136" s="35">
        <v>14110.92</v>
      </c>
      <c r="E136" s="35">
        <v>3975.85</v>
      </c>
      <c r="F136" s="35">
        <v>10224.19</v>
      </c>
      <c r="G136" s="8">
        <f t="shared" si="2"/>
        <v>36247.14</v>
      </c>
    </row>
    <row r="137" spans="1:7" ht="12.75" customHeight="1">
      <c r="A137" s="12" t="s">
        <v>149</v>
      </c>
      <c r="B137" s="12" t="s">
        <v>148</v>
      </c>
      <c r="C137" s="13">
        <v>7936.18</v>
      </c>
      <c r="D137" s="35">
        <v>14110.92</v>
      </c>
      <c r="E137" s="35">
        <v>3975.85</v>
      </c>
      <c r="F137" s="35">
        <v>10224.19</v>
      </c>
      <c r="G137" s="8">
        <f t="shared" si="2"/>
        <v>36247.14</v>
      </c>
    </row>
    <row r="138" spans="1:7" ht="12.75" customHeight="1">
      <c r="A138" s="14" t="s">
        <v>150</v>
      </c>
      <c r="B138" s="14" t="s">
        <v>151</v>
      </c>
      <c r="C138" s="13">
        <v>1442.98</v>
      </c>
      <c r="D138" s="35">
        <v>96107.58</v>
      </c>
      <c r="E138" s="35">
        <v>234578.5</v>
      </c>
      <c r="F138" s="35">
        <v>118247.48</v>
      </c>
      <c r="G138" s="8">
        <f t="shared" si="2"/>
        <v>450376.54</v>
      </c>
    </row>
    <row r="139" spans="1:7" ht="12.75" customHeight="1">
      <c r="A139" s="14" t="s">
        <v>152</v>
      </c>
      <c r="B139" s="14" t="s">
        <v>151</v>
      </c>
      <c r="C139" s="13">
        <v>1442.98</v>
      </c>
      <c r="D139" s="35">
        <v>96107.58</v>
      </c>
      <c r="E139" s="35">
        <v>234578.5</v>
      </c>
      <c r="F139" s="35">
        <v>118247.48</v>
      </c>
      <c r="G139" s="8">
        <f t="shared" si="2"/>
        <v>450376.54</v>
      </c>
    </row>
    <row r="140" spans="1:7" ht="12.75" customHeight="1">
      <c r="A140" s="14" t="s">
        <v>529</v>
      </c>
      <c r="B140" s="14" t="s">
        <v>530</v>
      </c>
      <c r="C140" s="13"/>
      <c r="D140" s="35">
        <v>307592.01</v>
      </c>
      <c r="E140" s="35">
        <v>23499.85</v>
      </c>
      <c r="F140" s="35">
        <v>15002.61</v>
      </c>
      <c r="G140" s="8">
        <f t="shared" si="2"/>
        <v>346094.47</v>
      </c>
    </row>
    <row r="141" spans="1:7" ht="11.25">
      <c r="A141" s="14" t="s">
        <v>531</v>
      </c>
      <c r="B141" s="14" t="s">
        <v>530</v>
      </c>
      <c r="C141" s="13"/>
      <c r="D141" s="35">
        <v>307592.01</v>
      </c>
      <c r="E141" s="35">
        <v>23499.85</v>
      </c>
      <c r="F141" s="35">
        <v>15002.61</v>
      </c>
      <c r="G141" s="8">
        <f t="shared" si="2"/>
        <v>346094.47</v>
      </c>
    </row>
    <row r="142" spans="1:7" ht="11.25">
      <c r="A142" s="27" t="s">
        <v>153</v>
      </c>
      <c r="B142" s="27" t="s">
        <v>154</v>
      </c>
      <c r="C142" s="27">
        <v>49805953.59</v>
      </c>
      <c r="D142" s="27">
        <v>78342250</v>
      </c>
      <c r="E142" s="27">
        <v>93829007.73</v>
      </c>
      <c r="F142" s="27">
        <v>104998274.41</v>
      </c>
      <c r="G142" s="27">
        <f>SUM(C142:E142)+F142</f>
        <v>326975485.73</v>
      </c>
    </row>
    <row r="143" spans="1:7" ht="11.25">
      <c r="A143" s="14" t="s">
        <v>155</v>
      </c>
      <c r="B143" s="14" t="s">
        <v>156</v>
      </c>
      <c r="C143" s="13">
        <v>20108084.29</v>
      </c>
      <c r="D143" s="35">
        <v>21238430.7</v>
      </c>
      <c r="E143" s="35">
        <v>21075022.37</v>
      </c>
      <c r="F143" s="35">
        <v>20910162.74</v>
      </c>
      <c r="G143" s="8">
        <f>SUM(C143:E143)+F143</f>
        <v>83331700.1</v>
      </c>
    </row>
    <row r="144" spans="1:7" ht="11.25">
      <c r="A144" s="12" t="s">
        <v>157</v>
      </c>
      <c r="B144" s="12" t="s">
        <v>438</v>
      </c>
      <c r="C144" s="13">
        <v>19897996.78</v>
      </c>
      <c r="D144" s="35">
        <v>20693447.53</v>
      </c>
      <c r="E144" s="35">
        <v>20447020.38</v>
      </c>
      <c r="F144" s="35">
        <v>20219479.11</v>
      </c>
      <c r="G144" s="8">
        <f aca="true" t="shared" si="3" ref="G144:G207">SUM(C144:E144)+F144</f>
        <v>81257943.8</v>
      </c>
    </row>
    <row r="145" spans="1:7" ht="11.25">
      <c r="A145" s="12" t="s">
        <v>158</v>
      </c>
      <c r="B145" s="12" t="s">
        <v>371</v>
      </c>
      <c r="C145" s="13">
        <v>1747403.49</v>
      </c>
      <c r="D145" s="35">
        <v>1651323.85</v>
      </c>
      <c r="E145" s="35">
        <v>1685465.36</v>
      </c>
      <c r="F145" s="35">
        <v>1948024.28</v>
      </c>
      <c r="G145" s="8">
        <f t="shared" si="3"/>
        <v>7032216.98</v>
      </c>
    </row>
    <row r="146" spans="1:7" ht="11.25">
      <c r="A146" s="12" t="s">
        <v>159</v>
      </c>
      <c r="B146" s="12" t="s">
        <v>160</v>
      </c>
      <c r="C146" s="13">
        <v>18150593.29</v>
      </c>
      <c r="D146" s="35">
        <v>18732781.58</v>
      </c>
      <c r="E146" s="35">
        <v>18166833.61</v>
      </c>
      <c r="F146" s="35">
        <v>17693620.27</v>
      </c>
      <c r="G146" s="8">
        <f t="shared" si="3"/>
        <v>72743828.75</v>
      </c>
    </row>
    <row r="147" spans="1:7" ht="11.25">
      <c r="A147" s="36" t="s">
        <v>532</v>
      </c>
      <c r="B147" s="36" t="s">
        <v>533</v>
      </c>
      <c r="C147" s="13"/>
      <c r="D147" s="35">
        <v>302000</v>
      </c>
      <c r="E147" s="35">
        <v>570000</v>
      </c>
      <c r="F147" s="35">
        <v>14750.14</v>
      </c>
      <c r="G147" s="8">
        <f t="shared" si="3"/>
        <v>886750.14</v>
      </c>
    </row>
    <row r="148" spans="1:7" ht="11.25">
      <c r="A148" s="36" t="s">
        <v>534</v>
      </c>
      <c r="B148" s="36" t="s">
        <v>535</v>
      </c>
      <c r="C148" s="13"/>
      <c r="D148" s="35">
        <v>7342.1</v>
      </c>
      <c r="E148" s="35">
        <v>24721.41</v>
      </c>
      <c r="F148" s="35">
        <v>563084.42</v>
      </c>
      <c r="G148" s="8">
        <f t="shared" si="3"/>
        <v>595147.93</v>
      </c>
    </row>
    <row r="149" spans="1:7" ht="11.25">
      <c r="A149" s="36" t="s">
        <v>536</v>
      </c>
      <c r="B149" s="36" t="s">
        <v>537</v>
      </c>
      <c r="C149" s="13"/>
      <c r="D149" s="35">
        <v>44300</v>
      </c>
      <c r="E149" s="35">
        <v>2785</v>
      </c>
      <c r="F149" s="35"/>
      <c r="G149" s="8">
        <f t="shared" si="3"/>
        <v>47085</v>
      </c>
    </row>
    <row r="150" spans="1:7" ht="11.25">
      <c r="A150" s="36" t="s">
        <v>538</v>
      </c>
      <c r="B150" s="36" t="s">
        <v>539</v>
      </c>
      <c r="C150" s="13"/>
      <c r="D150" s="35">
        <v>44300</v>
      </c>
      <c r="E150" s="35">
        <v>2785</v>
      </c>
      <c r="F150" s="35"/>
      <c r="G150" s="8">
        <f t="shared" si="3"/>
        <v>47085</v>
      </c>
    </row>
    <row r="151" spans="1:7" ht="11.25">
      <c r="A151" s="12" t="s">
        <v>161</v>
      </c>
      <c r="B151" s="12" t="s">
        <v>372</v>
      </c>
      <c r="C151" s="13">
        <v>10760.46</v>
      </c>
      <c r="D151" s="35">
        <v>148600.71</v>
      </c>
      <c r="E151" s="35">
        <v>158759.25</v>
      </c>
      <c r="F151" s="35">
        <v>152555.3</v>
      </c>
      <c r="G151" s="8">
        <f t="shared" si="3"/>
        <v>470675.72</v>
      </c>
    </row>
    <row r="152" spans="1:7" ht="11.25">
      <c r="A152" s="12" t="s">
        <v>162</v>
      </c>
      <c r="B152" s="12" t="s">
        <v>372</v>
      </c>
      <c r="C152" s="13">
        <v>10760.46</v>
      </c>
      <c r="D152" s="35">
        <v>148600.71</v>
      </c>
      <c r="E152" s="35">
        <v>158759.25</v>
      </c>
      <c r="F152" s="35">
        <v>152555.3</v>
      </c>
      <c r="G152" s="8">
        <f t="shared" si="3"/>
        <v>470675.72</v>
      </c>
    </row>
    <row r="153" spans="1:7" ht="11.25">
      <c r="A153" s="12" t="s">
        <v>163</v>
      </c>
      <c r="B153" s="12" t="s">
        <v>373</v>
      </c>
      <c r="C153" s="13">
        <v>82678.66</v>
      </c>
      <c r="D153" s="35">
        <v>114830</v>
      </c>
      <c r="E153" s="35">
        <v>98214.14</v>
      </c>
      <c r="F153" s="35">
        <v>82741.36</v>
      </c>
      <c r="G153" s="8">
        <f t="shared" si="3"/>
        <v>378464.16</v>
      </c>
    </row>
    <row r="154" spans="1:7" ht="11.25">
      <c r="A154" s="12" t="s">
        <v>164</v>
      </c>
      <c r="B154" s="12" t="s">
        <v>373</v>
      </c>
      <c r="C154" s="13">
        <v>82678.66</v>
      </c>
      <c r="D154" s="35">
        <v>114830</v>
      </c>
      <c r="E154" s="35">
        <v>98214.14</v>
      </c>
      <c r="F154" s="35">
        <v>82741.36</v>
      </c>
      <c r="G154" s="8">
        <f t="shared" si="3"/>
        <v>378464.16</v>
      </c>
    </row>
    <row r="155" spans="1:7" ht="11.25">
      <c r="A155" s="12" t="s">
        <v>343</v>
      </c>
      <c r="B155" s="12" t="s">
        <v>374</v>
      </c>
      <c r="C155" s="13">
        <v>2800</v>
      </c>
      <c r="D155" s="35">
        <v>2800</v>
      </c>
      <c r="E155" s="35">
        <v>18112</v>
      </c>
      <c r="F155" s="35">
        <v>19620</v>
      </c>
      <c r="G155" s="8">
        <f t="shared" si="3"/>
        <v>43332</v>
      </c>
    </row>
    <row r="156" spans="1:7" ht="11.25">
      <c r="A156" s="12" t="s">
        <v>344</v>
      </c>
      <c r="B156" s="12" t="s">
        <v>374</v>
      </c>
      <c r="C156" s="13">
        <v>2800</v>
      </c>
      <c r="D156" s="35">
        <v>2800</v>
      </c>
      <c r="E156" s="35">
        <v>18112</v>
      </c>
      <c r="F156" s="35">
        <v>19620</v>
      </c>
      <c r="G156" s="8">
        <f t="shared" si="3"/>
        <v>43332</v>
      </c>
    </row>
    <row r="157" spans="1:7" ht="11.25">
      <c r="A157" s="12" t="s">
        <v>165</v>
      </c>
      <c r="B157" s="12" t="s">
        <v>375</v>
      </c>
      <c r="C157" s="13">
        <v>108068.8</v>
      </c>
      <c r="D157" s="35">
        <v>231117.78</v>
      </c>
      <c r="E157" s="35">
        <v>346383.15</v>
      </c>
      <c r="F157" s="35">
        <v>431888.56</v>
      </c>
      <c r="G157" s="8">
        <f t="shared" si="3"/>
        <v>1117458.29</v>
      </c>
    </row>
    <row r="158" spans="1:7" ht="11.25">
      <c r="A158" s="12" t="s">
        <v>166</v>
      </c>
      <c r="B158" s="12" t="s">
        <v>375</v>
      </c>
      <c r="C158" s="13">
        <v>108068.8</v>
      </c>
      <c r="D158" s="35">
        <v>231117.78</v>
      </c>
      <c r="E158" s="35">
        <v>346383.15</v>
      </c>
      <c r="F158" s="35">
        <v>431888.56</v>
      </c>
      <c r="G158" s="8">
        <f t="shared" si="3"/>
        <v>1117458.29</v>
      </c>
    </row>
    <row r="159" spans="1:7" ht="11.25">
      <c r="A159" s="12" t="s">
        <v>167</v>
      </c>
      <c r="B159" s="12" t="s">
        <v>376</v>
      </c>
      <c r="C159" s="13">
        <v>5779.59</v>
      </c>
      <c r="D159" s="35">
        <v>3334.68</v>
      </c>
      <c r="E159" s="35">
        <v>3748.45</v>
      </c>
      <c r="F159" s="35">
        <v>3878.41</v>
      </c>
      <c r="G159" s="8">
        <f t="shared" si="3"/>
        <v>16741.13</v>
      </c>
    </row>
    <row r="160" spans="1:7" ht="11.25">
      <c r="A160" s="12" t="s">
        <v>168</v>
      </c>
      <c r="B160" s="12" t="s">
        <v>376</v>
      </c>
      <c r="C160" s="13">
        <v>5779.59</v>
      </c>
      <c r="D160" s="35">
        <v>3334.68</v>
      </c>
      <c r="E160" s="35">
        <v>3748.45</v>
      </c>
      <c r="F160" s="35">
        <v>3878.41</v>
      </c>
      <c r="G160" s="8">
        <f t="shared" si="3"/>
        <v>16741.13</v>
      </c>
    </row>
    <row r="161" spans="1:7" ht="11.25">
      <c r="A161" s="12" t="s">
        <v>169</v>
      </c>
      <c r="B161" s="12" t="s">
        <v>170</v>
      </c>
      <c r="C161" s="13">
        <v>1949554.2</v>
      </c>
      <c r="D161" s="35">
        <v>4433096.26</v>
      </c>
      <c r="E161" s="35">
        <v>6955666.44</v>
      </c>
      <c r="F161" s="35">
        <v>5938879.14</v>
      </c>
      <c r="G161" s="8">
        <f t="shared" si="3"/>
        <v>19277196.04</v>
      </c>
    </row>
    <row r="162" spans="1:7" ht="11.25">
      <c r="A162" s="12" t="s">
        <v>171</v>
      </c>
      <c r="B162" s="12" t="s">
        <v>172</v>
      </c>
      <c r="C162" s="13">
        <v>1499449.8</v>
      </c>
      <c r="D162" s="35">
        <v>2365890.74</v>
      </c>
      <c r="E162" s="35">
        <v>3294196.4</v>
      </c>
      <c r="F162" s="35">
        <v>2674644.79</v>
      </c>
      <c r="G162" s="8">
        <f t="shared" si="3"/>
        <v>9834181.73</v>
      </c>
    </row>
    <row r="163" spans="1:7" ht="11.25">
      <c r="A163" s="12" t="s">
        <v>173</v>
      </c>
      <c r="B163" s="12" t="s">
        <v>172</v>
      </c>
      <c r="C163" s="13">
        <v>1403165.48</v>
      </c>
      <c r="D163" s="35">
        <v>2141342.29</v>
      </c>
      <c r="E163" s="35">
        <v>3125139.51</v>
      </c>
      <c r="F163" s="35">
        <v>2449188.45</v>
      </c>
      <c r="G163" s="8">
        <f t="shared" si="3"/>
        <v>9118835.73</v>
      </c>
    </row>
    <row r="164" spans="1:7" ht="11.25">
      <c r="A164" s="12" t="s">
        <v>174</v>
      </c>
      <c r="B164" s="12" t="s">
        <v>175</v>
      </c>
      <c r="C164" s="13">
        <v>96284.32</v>
      </c>
      <c r="D164" s="35">
        <v>224548.45</v>
      </c>
      <c r="E164" s="35">
        <v>169056.89</v>
      </c>
      <c r="F164" s="35">
        <v>225456.34</v>
      </c>
      <c r="G164" s="8">
        <f t="shared" si="3"/>
        <v>715346</v>
      </c>
    </row>
    <row r="165" spans="1:7" ht="11.25">
      <c r="A165" s="12" t="s">
        <v>439</v>
      </c>
      <c r="B165" s="12" t="s">
        <v>440</v>
      </c>
      <c r="C165" s="13">
        <v>329360</v>
      </c>
      <c r="D165" s="35">
        <v>111162.8</v>
      </c>
      <c r="E165" s="35"/>
      <c r="F165" s="35">
        <v>830244.13</v>
      </c>
      <c r="G165" s="8">
        <f t="shared" si="3"/>
        <v>1270766.93</v>
      </c>
    </row>
    <row r="166" spans="1:7" ht="11.25">
      <c r="A166" s="14" t="s">
        <v>441</v>
      </c>
      <c r="B166" s="14" t="s">
        <v>440</v>
      </c>
      <c r="C166" s="13">
        <v>329360</v>
      </c>
      <c r="D166" s="35">
        <v>111162.8</v>
      </c>
      <c r="E166" s="35"/>
      <c r="F166" s="35">
        <v>830244.13</v>
      </c>
      <c r="G166" s="8">
        <f t="shared" si="3"/>
        <v>1270766.93</v>
      </c>
    </row>
    <row r="167" spans="1:7" ht="11.25">
      <c r="A167" s="36" t="s">
        <v>540</v>
      </c>
      <c r="B167" s="36" t="s">
        <v>541</v>
      </c>
      <c r="C167" s="13"/>
      <c r="D167" s="35">
        <v>10904</v>
      </c>
      <c r="E167" s="35">
        <v>5452</v>
      </c>
      <c r="F167" s="35"/>
      <c r="G167" s="8">
        <f t="shared" si="3"/>
        <v>16356</v>
      </c>
    </row>
    <row r="168" spans="1:7" ht="11.25">
      <c r="A168" s="36" t="s">
        <v>542</v>
      </c>
      <c r="B168" s="36" t="s">
        <v>541</v>
      </c>
      <c r="C168" s="13"/>
      <c r="D168" s="35">
        <v>10904</v>
      </c>
      <c r="E168" s="35">
        <v>5452</v>
      </c>
      <c r="F168" s="35"/>
      <c r="G168" s="8">
        <f t="shared" si="3"/>
        <v>16356</v>
      </c>
    </row>
    <row r="169" spans="1:7" ht="11.25">
      <c r="A169" s="36" t="s">
        <v>543</v>
      </c>
      <c r="B169" s="36" t="s">
        <v>544</v>
      </c>
      <c r="C169" s="13"/>
      <c r="D169" s="35">
        <v>100920</v>
      </c>
      <c r="E169" s="35">
        <v>1306508</v>
      </c>
      <c r="F169" s="35">
        <v>605056</v>
      </c>
      <c r="G169" s="8">
        <f t="shared" si="3"/>
        <v>2012484</v>
      </c>
    </row>
    <row r="170" spans="1:7" ht="11.25">
      <c r="A170" s="36" t="s">
        <v>545</v>
      </c>
      <c r="B170" s="36" t="s">
        <v>544</v>
      </c>
      <c r="C170" s="13"/>
      <c r="D170" s="35">
        <v>100920</v>
      </c>
      <c r="E170" s="35">
        <v>1306508</v>
      </c>
      <c r="F170" s="35">
        <v>605056</v>
      </c>
      <c r="G170" s="8">
        <f t="shared" si="3"/>
        <v>2012484</v>
      </c>
    </row>
    <row r="171" spans="1:7" ht="11.25">
      <c r="A171" s="36" t="s">
        <v>609</v>
      </c>
      <c r="B171" s="36" t="s">
        <v>610</v>
      </c>
      <c r="C171" s="36"/>
      <c r="D171" s="35"/>
      <c r="E171" s="35">
        <v>299811</v>
      </c>
      <c r="F171" s="35">
        <v>299898</v>
      </c>
      <c r="G171" s="8">
        <f t="shared" si="3"/>
        <v>599709</v>
      </c>
    </row>
    <row r="172" spans="1:7" ht="11.25">
      <c r="A172" s="36" t="s">
        <v>611</v>
      </c>
      <c r="B172" s="36" t="s">
        <v>610</v>
      </c>
      <c r="C172" s="36"/>
      <c r="D172" s="35"/>
      <c r="E172" s="35">
        <v>299811</v>
      </c>
      <c r="F172" s="35">
        <v>299898</v>
      </c>
      <c r="G172" s="8">
        <f t="shared" si="3"/>
        <v>599709</v>
      </c>
    </row>
    <row r="173" spans="1:7" ht="11.25">
      <c r="A173" s="36" t="s">
        <v>546</v>
      </c>
      <c r="B173" s="36" t="s">
        <v>547</v>
      </c>
      <c r="C173" s="13"/>
      <c r="D173" s="35">
        <v>202532.2</v>
      </c>
      <c r="E173" s="35">
        <v>33934.16</v>
      </c>
      <c r="F173" s="35">
        <v>209739.34</v>
      </c>
      <c r="G173" s="8">
        <f t="shared" si="3"/>
        <v>446205.7</v>
      </c>
    </row>
    <row r="174" spans="1:7" ht="11.25">
      <c r="A174" s="36" t="s">
        <v>548</v>
      </c>
      <c r="B174" s="36" t="s">
        <v>547</v>
      </c>
      <c r="C174" s="13"/>
      <c r="D174" s="35">
        <v>202532.2</v>
      </c>
      <c r="E174" s="35">
        <v>33934.16</v>
      </c>
      <c r="F174" s="35">
        <v>209739.34</v>
      </c>
      <c r="G174" s="8">
        <f t="shared" si="3"/>
        <v>446205.7</v>
      </c>
    </row>
    <row r="175" spans="1:7" ht="11.25">
      <c r="A175" s="12" t="s">
        <v>176</v>
      </c>
      <c r="B175" s="12" t="s">
        <v>177</v>
      </c>
      <c r="C175" s="13">
        <v>120744.4</v>
      </c>
      <c r="D175" s="35">
        <v>1641686.52</v>
      </c>
      <c r="E175" s="35">
        <v>2015764.88</v>
      </c>
      <c r="F175" s="35">
        <v>1319296.88</v>
      </c>
      <c r="G175" s="8">
        <f t="shared" si="3"/>
        <v>5097492.68</v>
      </c>
    </row>
    <row r="176" spans="1:7" ht="11.25">
      <c r="A176" s="12" t="s">
        <v>178</v>
      </c>
      <c r="B176" s="12" t="s">
        <v>177</v>
      </c>
      <c r="C176" s="13">
        <v>120744.4</v>
      </c>
      <c r="D176" s="35">
        <v>1641686.52</v>
      </c>
      <c r="E176" s="35">
        <v>2015764.88</v>
      </c>
      <c r="F176" s="35">
        <v>1319296.88</v>
      </c>
      <c r="G176" s="8">
        <f t="shared" si="3"/>
        <v>5097492.68</v>
      </c>
    </row>
    <row r="177" spans="1:7" ht="11.25">
      <c r="A177" s="12" t="s">
        <v>179</v>
      </c>
      <c r="B177" s="12" t="s">
        <v>377</v>
      </c>
      <c r="C177" s="13">
        <v>8273772.4</v>
      </c>
      <c r="D177" s="35">
        <v>11707046.77</v>
      </c>
      <c r="E177" s="35">
        <v>16818825.64</v>
      </c>
      <c r="F177" s="35">
        <v>19718498.29</v>
      </c>
      <c r="G177" s="8">
        <f t="shared" si="3"/>
        <v>56518143.1</v>
      </c>
    </row>
    <row r="178" spans="1:7" ht="11.25">
      <c r="A178" s="12" t="s">
        <v>180</v>
      </c>
      <c r="B178" s="12" t="s">
        <v>181</v>
      </c>
      <c r="C178" s="13">
        <v>188276.67</v>
      </c>
      <c r="D178" s="35">
        <v>2045592.69</v>
      </c>
      <c r="E178" s="35">
        <v>3816330.02</v>
      </c>
      <c r="F178" s="35">
        <v>4222099.16</v>
      </c>
      <c r="G178" s="8">
        <f t="shared" si="3"/>
        <v>10272298.54</v>
      </c>
    </row>
    <row r="179" spans="1:7" ht="11.25">
      <c r="A179" s="12" t="s">
        <v>182</v>
      </c>
      <c r="B179" s="12" t="s">
        <v>181</v>
      </c>
      <c r="C179" s="13">
        <v>188276.67</v>
      </c>
      <c r="D179" s="35">
        <v>2045592.69</v>
      </c>
      <c r="E179" s="35">
        <v>3816330.02</v>
      </c>
      <c r="F179" s="35">
        <v>4222099.16</v>
      </c>
      <c r="G179" s="8">
        <f t="shared" si="3"/>
        <v>10272298.54</v>
      </c>
    </row>
    <row r="180" spans="1:7" ht="11.25">
      <c r="A180" s="3" t="s">
        <v>183</v>
      </c>
      <c r="B180" s="16" t="s">
        <v>184</v>
      </c>
      <c r="C180" s="8">
        <v>479383.66</v>
      </c>
      <c r="D180" s="35">
        <v>1146560.1</v>
      </c>
      <c r="E180" s="35">
        <v>581102.5</v>
      </c>
      <c r="F180" s="35">
        <v>645456.52</v>
      </c>
      <c r="G180" s="8">
        <f t="shared" si="3"/>
        <v>2852502.78</v>
      </c>
    </row>
    <row r="181" spans="1:7" ht="11.25">
      <c r="A181" s="14" t="s">
        <v>185</v>
      </c>
      <c r="B181" s="17" t="s">
        <v>184</v>
      </c>
      <c r="C181" s="13">
        <v>479383.66</v>
      </c>
      <c r="D181" s="35">
        <v>1146560.1</v>
      </c>
      <c r="E181" s="35">
        <v>581102.5</v>
      </c>
      <c r="F181" s="35">
        <v>645456.52</v>
      </c>
      <c r="G181" s="8">
        <f t="shared" si="3"/>
        <v>2852502.78</v>
      </c>
    </row>
    <row r="182" spans="1:7" ht="22.5">
      <c r="A182" s="14" t="s">
        <v>186</v>
      </c>
      <c r="B182" s="15" t="s">
        <v>378</v>
      </c>
      <c r="C182" s="8">
        <v>4066862.58</v>
      </c>
      <c r="D182" s="35">
        <v>3494648.33</v>
      </c>
      <c r="E182" s="35">
        <v>7896852.76</v>
      </c>
      <c r="F182" s="35">
        <v>7787049.4</v>
      </c>
      <c r="G182" s="8">
        <f t="shared" si="3"/>
        <v>23245413.07</v>
      </c>
    </row>
    <row r="183" spans="1:7" ht="22.5">
      <c r="A183" s="3" t="s">
        <v>187</v>
      </c>
      <c r="B183" s="4" t="s">
        <v>378</v>
      </c>
      <c r="C183" s="8">
        <v>4066862.58</v>
      </c>
      <c r="D183" s="35">
        <v>3494648.33</v>
      </c>
      <c r="E183" s="35">
        <v>7896852.76</v>
      </c>
      <c r="F183" s="35">
        <v>7787049.4</v>
      </c>
      <c r="G183" s="8">
        <f t="shared" si="3"/>
        <v>23245413.07</v>
      </c>
    </row>
    <row r="184" spans="1:7" ht="11.25">
      <c r="A184" s="4" t="s">
        <v>345</v>
      </c>
      <c r="B184" s="4" t="s">
        <v>379</v>
      </c>
      <c r="C184" s="8">
        <v>95711.5</v>
      </c>
      <c r="D184" s="35">
        <v>50539.99</v>
      </c>
      <c r="E184" s="35">
        <v>191668</v>
      </c>
      <c r="F184" s="35">
        <v>310620.36</v>
      </c>
      <c r="G184" s="8">
        <f t="shared" si="3"/>
        <v>648539.85</v>
      </c>
    </row>
    <row r="185" spans="1:7" ht="11.25">
      <c r="A185" s="4" t="s">
        <v>346</v>
      </c>
      <c r="B185" s="4" t="s">
        <v>379</v>
      </c>
      <c r="C185" s="8">
        <v>95711.5</v>
      </c>
      <c r="D185" s="35">
        <v>50539.99</v>
      </c>
      <c r="E185" s="35">
        <v>191668</v>
      </c>
      <c r="F185" s="35">
        <v>46984</v>
      </c>
      <c r="G185" s="8">
        <f t="shared" si="3"/>
        <v>384903.49</v>
      </c>
    </row>
    <row r="186" spans="1:7" ht="11.25">
      <c r="A186" s="4" t="s">
        <v>650</v>
      </c>
      <c r="B186" s="4" t="s">
        <v>651</v>
      </c>
      <c r="C186" s="8"/>
      <c r="D186" s="35"/>
      <c r="E186" s="35"/>
      <c r="F186" s="35">
        <v>263636.36</v>
      </c>
      <c r="G186" s="8">
        <f t="shared" si="3"/>
        <v>263636.36</v>
      </c>
    </row>
    <row r="187" spans="1:7" ht="11.25">
      <c r="A187" s="4" t="s">
        <v>188</v>
      </c>
      <c r="B187" s="4" t="s">
        <v>189</v>
      </c>
      <c r="C187" s="8">
        <v>62542.25</v>
      </c>
      <c r="D187" s="35">
        <v>69491.38</v>
      </c>
      <c r="E187" s="35">
        <v>81463.74</v>
      </c>
      <c r="F187" s="35">
        <v>102321.7</v>
      </c>
      <c r="G187" s="8">
        <f t="shared" si="3"/>
        <v>315819.07</v>
      </c>
    </row>
    <row r="188" spans="1:7" ht="11.25">
      <c r="A188" s="4" t="s">
        <v>190</v>
      </c>
      <c r="B188" s="4" t="s">
        <v>189</v>
      </c>
      <c r="C188" s="8">
        <v>62542.25</v>
      </c>
      <c r="D188" s="35">
        <v>69491.38</v>
      </c>
      <c r="E188" s="35">
        <v>81463.74</v>
      </c>
      <c r="F188" s="35">
        <v>102321.7</v>
      </c>
      <c r="G188" s="8">
        <f t="shared" si="3"/>
        <v>315819.07</v>
      </c>
    </row>
    <row r="189" spans="1:7" ht="11.25">
      <c r="A189" s="4" t="s">
        <v>191</v>
      </c>
      <c r="B189" s="4" t="s">
        <v>192</v>
      </c>
      <c r="C189" s="8">
        <v>49853.98</v>
      </c>
      <c r="D189" s="35">
        <v>908583.54</v>
      </c>
      <c r="E189" s="35">
        <v>539754.42</v>
      </c>
      <c r="F189" s="35">
        <v>1189382.63</v>
      </c>
      <c r="G189" s="8">
        <f t="shared" si="3"/>
        <v>2687574.57</v>
      </c>
    </row>
    <row r="190" spans="1:7" ht="11.25">
      <c r="A190" s="4" t="s">
        <v>193</v>
      </c>
      <c r="B190" s="4" t="s">
        <v>192</v>
      </c>
      <c r="C190" s="8">
        <v>49853.98</v>
      </c>
      <c r="D190" s="35">
        <v>638819.94</v>
      </c>
      <c r="E190" s="35">
        <v>505464.43</v>
      </c>
      <c r="F190" s="35">
        <v>1037190.03</v>
      </c>
      <c r="G190" s="8">
        <f t="shared" si="3"/>
        <v>2231328.38</v>
      </c>
    </row>
    <row r="191" spans="1:7" ht="11.25">
      <c r="A191" s="4" t="s">
        <v>549</v>
      </c>
      <c r="B191" s="4" t="s">
        <v>550</v>
      </c>
      <c r="C191" s="8"/>
      <c r="D191" s="35">
        <v>269763.6</v>
      </c>
      <c r="E191" s="35">
        <v>34289.99</v>
      </c>
      <c r="F191" s="35">
        <v>152192.6</v>
      </c>
      <c r="G191" s="8">
        <f t="shared" si="3"/>
        <v>456246.18999999994</v>
      </c>
    </row>
    <row r="192" spans="1:7" ht="11.25">
      <c r="A192" s="4" t="s">
        <v>613</v>
      </c>
      <c r="B192" s="4" t="s">
        <v>614</v>
      </c>
      <c r="C192" s="8"/>
      <c r="D192" s="35"/>
      <c r="E192" s="35">
        <v>205320</v>
      </c>
      <c r="F192" s="35">
        <v>68440</v>
      </c>
      <c r="G192" s="8">
        <f t="shared" si="3"/>
        <v>273760</v>
      </c>
    </row>
    <row r="193" spans="1:7" ht="11.25">
      <c r="A193" s="36" t="s">
        <v>615</v>
      </c>
      <c r="B193" s="36" t="s">
        <v>614</v>
      </c>
      <c r="C193" s="8"/>
      <c r="D193" s="35"/>
      <c r="E193" s="35">
        <v>205320</v>
      </c>
      <c r="F193" s="35">
        <v>68440</v>
      </c>
      <c r="G193" s="8">
        <f t="shared" si="3"/>
        <v>273760</v>
      </c>
    </row>
    <row r="194" spans="1:7" ht="11.25">
      <c r="A194" s="3" t="s">
        <v>194</v>
      </c>
      <c r="B194" s="4" t="s">
        <v>195</v>
      </c>
      <c r="C194" s="8">
        <v>1679072.38</v>
      </c>
      <c r="D194" s="35">
        <v>2316184.66</v>
      </c>
      <c r="E194" s="35">
        <v>1734510.46</v>
      </c>
      <c r="F194" s="35">
        <v>2926238.35</v>
      </c>
      <c r="G194" s="8">
        <f t="shared" si="3"/>
        <v>8656005.85</v>
      </c>
    </row>
    <row r="195" spans="1:7" ht="11.25">
      <c r="A195" s="3" t="s">
        <v>196</v>
      </c>
      <c r="B195" s="4" t="s">
        <v>195</v>
      </c>
      <c r="C195" s="8">
        <v>1679072.38</v>
      </c>
      <c r="D195" s="35">
        <v>2316184.66</v>
      </c>
      <c r="E195" s="35">
        <v>1734510.46</v>
      </c>
      <c r="F195" s="35">
        <v>2926238.35</v>
      </c>
      <c r="G195" s="8">
        <f t="shared" si="3"/>
        <v>8656005.85</v>
      </c>
    </row>
    <row r="196" spans="1:7" ht="11.25">
      <c r="A196" s="3" t="s">
        <v>197</v>
      </c>
      <c r="B196" s="3" t="s">
        <v>198</v>
      </c>
      <c r="C196" s="8">
        <v>1652069.38</v>
      </c>
      <c r="D196" s="35">
        <v>1675446.08</v>
      </c>
      <c r="E196" s="35">
        <v>1771823.74</v>
      </c>
      <c r="F196" s="35">
        <v>2466890.17</v>
      </c>
      <c r="G196" s="8">
        <f t="shared" si="3"/>
        <v>7566229.37</v>
      </c>
    </row>
    <row r="197" spans="1:7" ht="11.25">
      <c r="A197" s="3" t="s">
        <v>199</v>
      </c>
      <c r="B197" s="3" t="s">
        <v>198</v>
      </c>
      <c r="C197" s="8">
        <v>1477308.12</v>
      </c>
      <c r="D197" s="35">
        <v>1489386.88</v>
      </c>
      <c r="E197" s="35">
        <v>1585764.54</v>
      </c>
      <c r="F197" s="35">
        <v>2269357.47</v>
      </c>
      <c r="G197" s="8">
        <f t="shared" si="3"/>
        <v>6821817.01</v>
      </c>
    </row>
    <row r="198" spans="1:7" ht="11.25">
      <c r="A198" s="3" t="s">
        <v>200</v>
      </c>
      <c r="B198" s="3" t="s">
        <v>201</v>
      </c>
      <c r="C198" s="10">
        <v>174761.26</v>
      </c>
      <c r="D198" s="35">
        <v>186059.2</v>
      </c>
      <c r="E198" s="35">
        <v>186059.2</v>
      </c>
      <c r="F198" s="35">
        <v>197532.7</v>
      </c>
      <c r="G198" s="8">
        <f t="shared" si="3"/>
        <v>744412.3600000001</v>
      </c>
    </row>
    <row r="199" spans="1:7" ht="11.25">
      <c r="A199" s="3" t="s">
        <v>202</v>
      </c>
      <c r="B199" s="3" t="s">
        <v>203</v>
      </c>
      <c r="C199" s="10">
        <v>2915002.79</v>
      </c>
      <c r="D199" s="35">
        <v>1542126.56</v>
      </c>
      <c r="E199" s="35">
        <v>3163464.55</v>
      </c>
      <c r="F199" s="35">
        <v>537193.64</v>
      </c>
      <c r="G199" s="8">
        <f t="shared" si="3"/>
        <v>8157787.539999999</v>
      </c>
    </row>
    <row r="200" spans="1:7" ht="11.25">
      <c r="A200" s="3" t="s">
        <v>204</v>
      </c>
      <c r="B200" s="3" t="s">
        <v>205</v>
      </c>
      <c r="C200" s="10">
        <v>2789783.14</v>
      </c>
      <c r="D200" s="35">
        <v>1016278.98</v>
      </c>
      <c r="E200" s="35">
        <v>2924263.22</v>
      </c>
      <c r="F200" s="35">
        <v>281247.56</v>
      </c>
      <c r="G200" s="8">
        <f t="shared" si="3"/>
        <v>7011572.899999999</v>
      </c>
    </row>
    <row r="201" spans="1:7" ht="11.25">
      <c r="A201" s="3" t="s">
        <v>206</v>
      </c>
      <c r="B201" s="3" t="s">
        <v>205</v>
      </c>
      <c r="C201" s="10">
        <v>2789783.14</v>
      </c>
      <c r="D201" s="35">
        <v>1016278.98</v>
      </c>
      <c r="E201" s="35">
        <v>2924263.22</v>
      </c>
      <c r="F201" s="35">
        <v>281247.56</v>
      </c>
      <c r="G201" s="8">
        <f t="shared" si="3"/>
        <v>7011572.899999999</v>
      </c>
    </row>
    <row r="202" spans="1:7" ht="10.5" customHeight="1">
      <c r="A202" s="3" t="s">
        <v>442</v>
      </c>
      <c r="B202" s="3" t="s">
        <v>443</v>
      </c>
      <c r="C202" s="10">
        <v>125219.65</v>
      </c>
      <c r="D202" s="35">
        <v>418273.82</v>
      </c>
      <c r="E202" s="35">
        <v>183032.86</v>
      </c>
      <c r="F202" s="35">
        <v>201212.96</v>
      </c>
      <c r="G202" s="8">
        <f t="shared" si="3"/>
        <v>927739.2899999999</v>
      </c>
    </row>
    <row r="203" spans="1:7" ht="10.5" customHeight="1">
      <c r="A203" s="3" t="s">
        <v>444</v>
      </c>
      <c r="B203" s="4" t="s">
        <v>443</v>
      </c>
      <c r="C203" s="10">
        <v>125219.65</v>
      </c>
      <c r="D203" s="35">
        <v>418273.82</v>
      </c>
      <c r="E203" s="35">
        <v>183032.86</v>
      </c>
      <c r="F203" s="35">
        <v>201212.96</v>
      </c>
      <c r="G203" s="8">
        <f t="shared" si="3"/>
        <v>927739.2899999999</v>
      </c>
    </row>
    <row r="204" spans="1:7" ht="10.5" customHeight="1">
      <c r="A204" s="4" t="s">
        <v>616</v>
      </c>
      <c r="B204" s="4" t="s">
        <v>617</v>
      </c>
      <c r="D204" s="35"/>
      <c r="E204" s="35">
        <v>3712</v>
      </c>
      <c r="F204" s="35">
        <v>3712</v>
      </c>
      <c r="G204" s="8">
        <f t="shared" si="3"/>
        <v>7424</v>
      </c>
    </row>
    <row r="205" spans="1:7" ht="10.5" customHeight="1">
      <c r="A205" s="4" t="s">
        <v>618</v>
      </c>
      <c r="B205" s="4" t="s">
        <v>617</v>
      </c>
      <c r="D205" s="35"/>
      <c r="E205" s="35">
        <v>3712</v>
      </c>
      <c r="F205" s="35">
        <v>3712</v>
      </c>
      <c r="G205" s="8">
        <f t="shared" si="3"/>
        <v>7424</v>
      </c>
    </row>
    <row r="206" spans="1:7" ht="10.5" customHeight="1">
      <c r="A206" s="4" t="s">
        <v>652</v>
      </c>
      <c r="B206" s="4" t="s">
        <v>653</v>
      </c>
      <c r="D206" s="35"/>
      <c r="E206" s="35"/>
      <c r="F206" s="35">
        <v>16240</v>
      </c>
      <c r="G206" s="8">
        <f t="shared" si="3"/>
        <v>16240</v>
      </c>
    </row>
    <row r="207" spans="1:7" ht="10.5" customHeight="1">
      <c r="A207" s="4" t="s">
        <v>654</v>
      </c>
      <c r="B207" s="4" t="s">
        <v>653</v>
      </c>
      <c r="D207" s="35"/>
      <c r="E207" s="35"/>
      <c r="F207" s="35">
        <v>16240</v>
      </c>
      <c r="G207" s="8">
        <f t="shared" si="3"/>
        <v>16240</v>
      </c>
    </row>
    <row r="208" spans="1:7" ht="11.25">
      <c r="A208" s="4" t="s">
        <v>551</v>
      </c>
      <c r="B208" s="4" t="s">
        <v>552</v>
      </c>
      <c r="D208" s="35">
        <v>107573.76</v>
      </c>
      <c r="E208" s="35">
        <v>52456.47</v>
      </c>
      <c r="F208" s="35">
        <v>34781.12</v>
      </c>
      <c r="G208" s="8">
        <f aca="true" t="shared" si="4" ref="G208:G271">SUM(C208:E208)+F208</f>
        <v>194811.34999999998</v>
      </c>
    </row>
    <row r="209" spans="1:7" ht="11.25">
      <c r="A209" s="4" t="s">
        <v>553</v>
      </c>
      <c r="B209" s="4" t="s">
        <v>552</v>
      </c>
      <c r="D209" s="35">
        <v>107573.76</v>
      </c>
      <c r="E209" s="35">
        <v>52456.47</v>
      </c>
      <c r="F209" s="35">
        <v>34781.12</v>
      </c>
      <c r="G209" s="8">
        <f t="shared" si="4"/>
        <v>194811.34999999998</v>
      </c>
    </row>
    <row r="210" spans="1:7" ht="11.25">
      <c r="A210" s="4" t="s">
        <v>207</v>
      </c>
      <c r="B210" s="4" t="s">
        <v>208</v>
      </c>
      <c r="C210" s="10">
        <v>6066833.36</v>
      </c>
      <c r="D210" s="35">
        <v>28601674.21</v>
      </c>
      <c r="E210" s="35">
        <v>32147529.62</v>
      </c>
      <c r="F210" s="35">
        <v>40869344.13</v>
      </c>
      <c r="G210" s="8">
        <f t="shared" si="4"/>
        <v>107685381.32</v>
      </c>
    </row>
    <row r="211" spans="1:7" ht="11.25">
      <c r="A211" s="4" t="s">
        <v>209</v>
      </c>
      <c r="B211" s="4" t="s">
        <v>210</v>
      </c>
      <c r="C211" s="10">
        <v>4960.8</v>
      </c>
      <c r="D211" s="35">
        <v>7621043.74</v>
      </c>
      <c r="E211" s="35">
        <v>8191462.26</v>
      </c>
      <c r="F211" s="35">
        <v>10955484.32</v>
      </c>
      <c r="G211" s="8">
        <f t="shared" si="4"/>
        <v>26772951.12</v>
      </c>
    </row>
    <row r="212" spans="1:7" ht="11.25">
      <c r="A212" s="4" t="s">
        <v>211</v>
      </c>
      <c r="B212" s="4" t="s">
        <v>210</v>
      </c>
      <c r="C212" s="10">
        <v>4960.8</v>
      </c>
      <c r="D212" s="35">
        <v>510012.93</v>
      </c>
      <c r="E212" s="35">
        <v>685222.57</v>
      </c>
      <c r="F212" s="35">
        <v>524101.97</v>
      </c>
      <c r="G212" s="8">
        <f t="shared" si="4"/>
        <v>1724298.2699999998</v>
      </c>
    </row>
    <row r="213" spans="1:7" ht="11.25">
      <c r="A213" s="4" t="s">
        <v>554</v>
      </c>
      <c r="B213" s="4" t="s">
        <v>555</v>
      </c>
      <c r="D213" s="35">
        <v>202472.72</v>
      </c>
      <c r="E213" s="35">
        <v>202472.72</v>
      </c>
      <c r="F213" s="35">
        <v>249155.76</v>
      </c>
      <c r="G213" s="8">
        <f t="shared" si="4"/>
        <v>654101.2</v>
      </c>
    </row>
    <row r="214" spans="1:7" ht="11.25">
      <c r="A214" s="4" t="s">
        <v>619</v>
      </c>
      <c r="B214" s="4" t="s">
        <v>620</v>
      </c>
      <c r="C214" s="36"/>
      <c r="D214" s="35"/>
      <c r="E214" s="35">
        <v>148799</v>
      </c>
      <c r="F214" s="35">
        <v>600000</v>
      </c>
      <c r="G214" s="8">
        <f t="shared" si="4"/>
        <v>748799</v>
      </c>
    </row>
    <row r="215" spans="1:7" ht="11.25">
      <c r="A215" s="4" t="s">
        <v>556</v>
      </c>
      <c r="B215" s="4" t="s">
        <v>557</v>
      </c>
      <c r="D215" s="35">
        <v>5827124.37</v>
      </c>
      <c r="E215" s="35">
        <v>6612825.88</v>
      </c>
      <c r="F215" s="35">
        <v>9253063.04</v>
      </c>
      <c r="G215" s="8">
        <f t="shared" si="4"/>
        <v>21693013.29</v>
      </c>
    </row>
    <row r="216" spans="1:7" ht="11.25">
      <c r="A216" s="4" t="s">
        <v>558</v>
      </c>
      <c r="B216" s="4" t="s">
        <v>559</v>
      </c>
      <c r="D216" s="35">
        <v>32468.4</v>
      </c>
      <c r="E216" s="35">
        <v>27595.24</v>
      </c>
      <c r="F216" s="35">
        <v>29163.56</v>
      </c>
      <c r="G216" s="8">
        <f t="shared" si="4"/>
        <v>89227.2</v>
      </c>
    </row>
    <row r="217" spans="1:7" ht="12.75">
      <c r="A217" s="4" t="s">
        <v>560</v>
      </c>
      <c r="B217" s="4" t="s">
        <v>561</v>
      </c>
      <c r="D217" s="35">
        <v>56090.64</v>
      </c>
      <c r="E217" s="35">
        <v>46200</v>
      </c>
      <c r="F217" s="42"/>
      <c r="G217" s="8">
        <f t="shared" si="4"/>
        <v>102290.64</v>
      </c>
    </row>
    <row r="218" spans="1:7" ht="11.25">
      <c r="A218" s="36" t="s">
        <v>562</v>
      </c>
      <c r="B218" s="36" t="s">
        <v>563</v>
      </c>
      <c r="D218" s="35">
        <v>992874.68</v>
      </c>
      <c r="E218" s="35"/>
      <c r="F218" s="35"/>
      <c r="G218" s="8">
        <f t="shared" si="4"/>
        <v>992874.68</v>
      </c>
    </row>
    <row r="219" spans="1:7" ht="11.25">
      <c r="A219" s="36" t="s">
        <v>621</v>
      </c>
      <c r="B219" s="36" t="s">
        <v>622</v>
      </c>
      <c r="C219" s="36"/>
      <c r="D219" s="36"/>
      <c r="E219" s="35">
        <v>299910</v>
      </c>
      <c r="F219" s="35">
        <v>299999.99</v>
      </c>
      <c r="G219" s="8">
        <f t="shared" si="4"/>
        <v>599909.99</v>
      </c>
    </row>
    <row r="220" spans="1:7" ht="11.25">
      <c r="A220" s="36" t="s">
        <v>623</v>
      </c>
      <c r="B220" s="36" t="s">
        <v>624</v>
      </c>
      <c r="C220" s="36"/>
      <c r="D220" s="36"/>
      <c r="E220" s="35">
        <v>168436.85</v>
      </c>
      <c r="F220" s="35"/>
      <c r="G220" s="8">
        <f t="shared" si="4"/>
        <v>168436.85</v>
      </c>
    </row>
    <row r="221" spans="1:7" ht="11.25">
      <c r="A221" s="36" t="s">
        <v>212</v>
      </c>
      <c r="B221" s="36" t="s">
        <v>445</v>
      </c>
      <c r="C221" s="10">
        <v>4975.24</v>
      </c>
      <c r="D221" s="35">
        <v>39263.68</v>
      </c>
      <c r="E221" s="35">
        <v>140149.02</v>
      </c>
      <c r="F221" s="35">
        <v>390780.28</v>
      </c>
      <c r="G221" s="8">
        <f t="shared" si="4"/>
        <v>575168.22</v>
      </c>
    </row>
    <row r="222" spans="1:7" ht="11.25">
      <c r="A222" s="36" t="s">
        <v>213</v>
      </c>
      <c r="B222" s="36" t="s">
        <v>380</v>
      </c>
      <c r="C222" s="10">
        <v>4975.24</v>
      </c>
      <c r="D222" s="35">
        <v>39263.68</v>
      </c>
      <c r="E222" s="35">
        <v>140149.02</v>
      </c>
      <c r="F222" s="35">
        <v>390780.28</v>
      </c>
      <c r="G222" s="8">
        <f t="shared" si="4"/>
        <v>575168.22</v>
      </c>
    </row>
    <row r="223" spans="1:7" ht="11.25">
      <c r="A223" s="36" t="s">
        <v>564</v>
      </c>
      <c r="B223" s="36" t="s">
        <v>565</v>
      </c>
      <c r="D223" s="35">
        <v>42989.6</v>
      </c>
      <c r="E223" s="35">
        <v>368958.12</v>
      </c>
      <c r="F223" s="35">
        <v>52462.91</v>
      </c>
      <c r="G223" s="8">
        <f t="shared" si="4"/>
        <v>464410.63</v>
      </c>
    </row>
    <row r="224" spans="1:7" ht="11.25">
      <c r="A224" s="36" t="s">
        <v>566</v>
      </c>
      <c r="B224" s="36" t="s">
        <v>567</v>
      </c>
      <c r="D224" s="35">
        <v>42989.6</v>
      </c>
      <c r="E224" s="35">
        <v>368958.12</v>
      </c>
      <c r="F224" s="35">
        <v>52462.91</v>
      </c>
      <c r="G224" s="8">
        <f t="shared" si="4"/>
        <v>464410.63</v>
      </c>
    </row>
    <row r="225" spans="1:7" ht="11.25">
      <c r="A225" s="36" t="s">
        <v>625</v>
      </c>
      <c r="B225" s="36" t="s">
        <v>626</v>
      </c>
      <c r="C225" s="4"/>
      <c r="D225" s="4"/>
      <c r="E225" s="35">
        <v>6473</v>
      </c>
      <c r="F225" s="35">
        <v>13672</v>
      </c>
      <c r="G225" s="8">
        <f t="shared" si="4"/>
        <v>20145</v>
      </c>
    </row>
    <row r="226" spans="1:7" ht="11.25">
      <c r="A226" s="36" t="s">
        <v>627</v>
      </c>
      <c r="B226" s="36" t="s">
        <v>628</v>
      </c>
      <c r="C226" s="4"/>
      <c r="D226" s="4"/>
      <c r="E226" s="35">
        <v>6473</v>
      </c>
      <c r="F226" s="35">
        <v>13672</v>
      </c>
      <c r="G226" s="8">
        <f t="shared" si="4"/>
        <v>20145</v>
      </c>
    </row>
    <row r="227" spans="1:7" ht="11.25">
      <c r="A227" s="36" t="s">
        <v>214</v>
      </c>
      <c r="B227" s="36" t="s">
        <v>446</v>
      </c>
      <c r="C227" s="10">
        <v>296871.59</v>
      </c>
      <c r="D227" s="35">
        <v>3116862.44</v>
      </c>
      <c r="E227" s="35">
        <v>2271684.68</v>
      </c>
      <c r="F227" s="35">
        <v>3227527.83</v>
      </c>
      <c r="G227" s="8">
        <f t="shared" si="4"/>
        <v>8912946.54</v>
      </c>
    </row>
    <row r="228" spans="1:7" ht="11.25">
      <c r="A228" s="36" t="s">
        <v>215</v>
      </c>
      <c r="B228" s="36" t="s">
        <v>381</v>
      </c>
      <c r="C228" s="10">
        <v>296871.59</v>
      </c>
      <c r="D228" s="35">
        <v>3116862.44</v>
      </c>
      <c r="E228" s="35">
        <v>2271684.68</v>
      </c>
      <c r="F228" s="35">
        <v>3227527.83</v>
      </c>
      <c r="G228" s="8">
        <f t="shared" si="4"/>
        <v>8912946.54</v>
      </c>
    </row>
    <row r="229" spans="1:7" ht="11.25">
      <c r="A229" s="36" t="s">
        <v>216</v>
      </c>
      <c r="B229" s="36" t="s">
        <v>447</v>
      </c>
      <c r="C229" s="10">
        <v>551914.03</v>
      </c>
      <c r="D229" s="35">
        <v>8141433.92</v>
      </c>
      <c r="E229" s="35">
        <v>3114889.25</v>
      </c>
      <c r="F229" s="35">
        <v>5160086.07</v>
      </c>
      <c r="G229" s="8">
        <f t="shared" si="4"/>
        <v>16968323.27</v>
      </c>
    </row>
    <row r="230" spans="1:7" ht="11.25">
      <c r="A230" s="36" t="s">
        <v>217</v>
      </c>
      <c r="B230" s="36" t="s">
        <v>382</v>
      </c>
      <c r="C230" s="10">
        <v>551914.03</v>
      </c>
      <c r="D230" s="35">
        <v>8141433.92</v>
      </c>
      <c r="E230" s="35">
        <v>3114889.25</v>
      </c>
      <c r="F230" s="35">
        <v>5160086.07</v>
      </c>
      <c r="G230" s="8">
        <f t="shared" si="4"/>
        <v>16968323.27</v>
      </c>
    </row>
    <row r="231" spans="1:7" ht="11.25">
      <c r="A231" s="36" t="s">
        <v>218</v>
      </c>
      <c r="B231" s="36" t="s">
        <v>219</v>
      </c>
      <c r="C231" s="10">
        <v>5208111.7</v>
      </c>
      <c r="D231" s="35">
        <v>9640080.83</v>
      </c>
      <c r="E231" s="35">
        <v>17986286.48</v>
      </c>
      <c r="F231" s="35">
        <v>20564468.99</v>
      </c>
      <c r="G231" s="8">
        <f t="shared" si="4"/>
        <v>53398948</v>
      </c>
    </row>
    <row r="232" spans="1:7" ht="11.25">
      <c r="A232" s="36" t="s">
        <v>220</v>
      </c>
      <c r="B232" s="36" t="s">
        <v>219</v>
      </c>
      <c r="C232" s="10">
        <v>681080.8</v>
      </c>
      <c r="D232" s="35">
        <v>851844.03</v>
      </c>
      <c r="E232" s="35">
        <v>9248264.73</v>
      </c>
      <c r="F232" s="35">
        <v>8793341.55</v>
      </c>
      <c r="G232" s="8">
        <f t="shared" si="4"/>
        <v>19574531.11</v>
      </c>
    </row>
    <row r="233" spans="1:7" ht="11.25">
      <c r="A233" s="36" t="s">
        <v>568</v>
      </c>
      <c r="B233" s="36" t="s">
        <v>569</v>
      </c>
      <c r="D233" s="35">
        <v>7091925.46</v>
      </c>
      <c r="E233" s="35">
        <v>7075583.34</v>
      </c>
      <c r="F233" s="35">
        <v>7441731.35</v>
      </c>
      <c r="G233" s="8">
        <f t="shared" si="4"/>
        <v>21609240.15</v>
      </c>
    </row>
    <row r="234" spans="1:7" ht="11.25">
      <c r="A234" s="36" t="s">
        <v>221</v>
      </c>
      <c r="B234" s="36" t="s">
        <v>222</v>
      </c>
      <c r="C234" s="10">
        <v>4527030.9</v>
      </c>
      <c r="D234" s="35">
        <v>1696311.34</v>
      </c>
      <c r="E234" s="35">
        <v>1662438.41</v>
      </c>
      <c r="F234" s="35">
        <v>4329396.09</v>
      </c>
      <c r="G234" s="8">
        <f t="shared" si="4"/>
        <v>12215176.74</v>
      </c>
    </row>
    <row r="235" spans="1:7" ht="11.25">
      <c r="A235" s="36" t="s">
        <v>629</v>
      </c>
      <c r="B235" s="36" t="s">
        <v>630</v>
      </c>
      <c r="C235" s="36"/>
      <c r="D235" s="36"/>
      <c r="E235" s="35">
        <v>67626.81</v>
      </c>
      <c r="F235" s="35">
        <v>504861.73</v>
      </c>
      <c r="G235" s="8">
        <f t="shared" si="4"/>
        <v>572488.54</v>
      </c>
    </row>
    <row r="236" spans="1:7" ht="11.25">
      <c r="A236" s="36" t="s">
        <v>631</v>
      </c>
      <c r="B236" s="36" t="s">
        <v>630</v>
      </c>
      <c r="C236" s="36"/>
      <c r="D236" s="36"/>
      <c r="E236" s="35">
        <v>67626.81</v>
      </c>
      <c r="F236" s="35">
        <v>504861.73</v>
      </c>
      <c r="G236" s="8">
        <f t="shared" si="4"/>
        <v>572488.54</v>
      </c>
    </row>
    <row r="237" spans="1:7" ht="11.25">
      <c r="A237" s="36" t="s">
        <v>223</v>
      </c>
      <c r="B237" s="36" t="s">
        <v>224</v>
      </c>
      <c r="C237" s="10">
        <v>8369193.36</v>
      </c>
      <c r="D237" s="35">
        <v>7548280.8</v>
      </c>
      <c r="E237" s="35">
        <v>11611626.11</v>
      </c>
      <c r="F237" s="35">
        <v>12517057.86</v>
      </c>
      <c r="G237" s="8">
        <f t="shared" si="4"/>
        <v>40046158.129999995</v>
      </c>
    </row>
    <row r="238" spans="1:7" ht="11.25">
      <c r="A238" s="36" t="s">
        <v>225</v>
      </c>
      <c r="B238" s="36" t="s">
        <v>383</v>
      </c>
      <c r="C238" s="10">
        <v>6309303.8</v>
      </c>
      <c r="D238" s="35">
        <v>4745105.8</v>
      </c>
      <c r="E238" s="35">
        <v>8226287.11</v>
      </c>
      <c r="F238" s="35">
        <v>8274075.29</v>
      </c>
      <c r="G238" s="8">
        <f t="shared" si="4"/>
        <v>27554772</v>
      </c>
    </row>
    <row r="239" spans="1:7" ht="11.25">
      <c r="A239" s="3" t="s">
        <v>226</v>
      </c>
      <c r="B239" s="4" t="s">
        <v>384</v>
      </c>
      <c r="C239" s="10">
        <v>6299323.16</v>
      </c>
      <c r="D239" s="35">
        <v>4722926.6</v>
      </c>
      <c r="E239" s="35">
        <v>8063269.99</v>
      </c>
      <c r="F239" s="35">
        <v>8274075.29</v>
      </c>
      <c r="G239" s="8">
        <f t="shared" si="4"/>
        <v>27359595.04</v>
      </c>
    </row>
    <row r="240" spans="1:7" ht="11.25">
      <c r="A240" s="4" t="s">
        <v>227</v>
      </c>
      <c r="B240" s="4" t="s">
        <v>228</v>
      </c>
      <c r="C240" s="10">
        <v>9980.64</v>
      </c>
      <c r="D240" s="35">
        <v>22179.2</v>
      </c>
      <c r="E240" s="35">
        <v>163017.12</v>
      </c>
      <c r="F240" s="35"/>
      <c r="G240" s="8">
        <f t="shared" si="4"/>
        <v>195176.96</v>
      </c>
    </row>
    <row r="241" spans="1:7" ht="22.5">
      <c r="A241" s="4" t="s">
        <v>349</v>
      </c>
      <c r="B241" s="4" t="s">
        <v>385</v>
      </c>
      <c r="C241" s="10">
        <v>385587.48</v>
      </c>
      <c r="D241" s="35">
        <v>974260</v>
      </c>
      <c r="E241" s="35">
        <v>1086031.88</v>
      </c>
      <c r="F241" s="35">
        <v>879160</v>
      </c>
      <c r="G241" s="8">
        <f t="shared" si="4"/>
        <v>3325039.36</v>
      </c>
    </row>
    <row r="242" spans="1:7" ht="22.5">
      <c r="A242" s="4" t="s">
        <v>350</v>
      </c>
      <c r="B242" s="4" t="s">
        <v>385</v>
      </c>
      <c r="C242" s="10">
        <v>385587.48</v>
      </c>
      <c r="D242" s="35">
        <v>974260</v>
      </c>
      <c r="E242" s="35">
        <v>1086031.88</v>
      </c>
      <c r="F242" s="35">
        <v>879160</v>
      </c>
      <c r="G242" s="8">
        <f t="shared" si="4"/>
        <v>3325039.36</v>
      </c>
    </row>
    <row r="243" spans="1:7" ht="11.25">
      <c r="A243" s="4" t="s">
        <v>570</v>
      </c>
      <c r="B243" s="4" t="s">
        <v>571</v>
      </c>
      <c r="D243" s="35">
        <v>88160</v>
      </c>
      <c r="E243" s="35">
        <v>104400</v>
      </c>
      <c r="F243" s="35">
        <v>38860</v>
      </c>
      <c r="G243" s="8">
        <f t="shared" si="4"/>
        <v>231420</v>
      </c>
    </row>
    <row r="244" spans="1:7" ht="11.25">
      <c r="A244" s="4" t="s">
        <v>572</v>
      </c>
      <c r="B244" s="4" t="s">
        <v>571</v>
      </c>
      <c r="D244" s="35">
        <v>88160</v>
      </c>
      <c r="E244" s="35">
        <v>104400</v>
      </c>
      <c r="F244" s="35">
        <v>38860</v>
      </c>
      <c r="G244" s="8">
        <f t="shared" si="4"/>
        <v>231420</v>
      </c>
    </row>
    <row r="245" spans="1:7" ht="16.5" customHeight="1">
      <c r="A245" s="4" t="s">
        <v>229</v>
      </c>
      <c r="B245" s="4" t="s">
        <v>230</v>
      </c>
      <c r="C245" s="10">
        <v>1322739.29</v>
      </c>
      <c r="D245" s="35">
        <v>1567505</v>
      </c>
      <c r="E245" s="35">
        <v>1473650.29</v>
      </c>
      <c r="F245" s="35">
        <v>2784042.58</v>
      </c>
      <c r="G245" s="8">
        <f t="shared" si="4"/>
        <v>7147937.16</v>
      </c>
    </row>
    <row r="246" spans="1:7" ht="16.5" customHeight="1">
      <c r="A246" s="4" t="s">
        <v>231</v>
      </c>
      <c r="B246" s="4" t="s">
        <v>230</v>
      </c>
      <c r="C246" s="10">
        <v>1322739.29</v>
      </c>
      <c r="D246" s="35">
        <v>1567505</v>
      </c>
      <c r="E246" s="35">
        <v>1473650.29</v>
      </c>
      <c r="F246" s="35">
        <v>2784042.58</v>
      </c>
      <c r="G246" s="8">
        <f t="shared" si="4"/>
        <v>7147937.16</v>
      </c>
    </row>
    <row r="247" spans="1:7" ht="11.25">
      <c r="A247" s="3" t="s">
        <v>232</v>
      </c>
      <c r="B247" s="4" t="s">
        <v>386</v>
      </c>
      <c r="C247" s="10">
        <v>351562.79</v>
      </c>
      <c r="D247" s="35">
        <v>173250</v>
      </c>
      <c r="E247" s="35">
        <v>721256.83</v>
      </c>
      <c r="F247" s="35">
        <v>540919.99</v>
      </c>
      <c r="G247" s="8">
        <f t="shared" si="4"/>
        <v>1786989.61</v>
      </c>
    </row>
    <row r="248" spans="1:7" ht="11.25">
      <c r="A248" s="3" t="s">
        <v>233</v>
      </c>
      <c r="B248" s="4" t="s">
        <v>386</v>
      </c>
      <c r="C248" s="10">
        <v>351562.79</v>
      </c>
      <c r="D248" s="35">
        <v>173250</v>
      </c>
      <c r="E248" s="35">
        <v>721256.83</v>
      </c>
      <c r="F248" s="35">
        <v>540919.99</v>
      </c>
      <c r="G248" s="8">
        <f t="shared" si="4"/>
        <v>1786989.61</v>
      </c>
    </row>
    <row r="249" spans="1:7" ht="11.25">
      <c r="A249" s="3" t="s">
        <v>632</v>
      </c>
      <c r="B249" s="3" t="s">
        <v>633</v>
      </c>
      <c r="D249" s="35"/>
      <c r="E249" s="35">
        <v>20327.91</v>
      </c>
      <c r="F249" s="35">
        <v>14000</v>
      </c>
      <c r="G249" s="8">
        <f t="shared" si="4"/>
        <v>34327.91</v>
      </c>
    </row>
    <row r="250" spans="1:7" ht="11.25">
      <c r="A250" s="3" t="s">
        <v>634</v>
      </c>
      <c r="B250" s="3" t="s">
        <v>635</v>
      </c>
      <c r="D250" s="35"/>
      <c r="E250" s="35">
        <v>6327.9</v>
      </c>
      <c r="F250" s="35"/>
      <c r="G250" s="8">
        <f t="shared" si="4"/>
        <v>6327.9</v>
      </c>
    </row>
    <row r="251" spans="1:7" ht="11.25">
      <c r="A251" s="3" t="s">
        <v>636</v>
      </c>
      <c r="B251" s="3" t="s">
        <v>635</v>
      </c>
      <c r="D251" s="35"/>
      <c r="E251" s="35">
        <v>6327.9</v>
      </c>
      <c r="F251" s="35"/>
      <c r="G251" s="8">
        <f t="shared" si="4"/>
        <v>6327.9</v>
      </c>
    </row>
    <row r="252" spans="1:7" ht="11.25">
      <c r="A252" s="3" t="s">
        <v>637</v>
      </c>
      <c r="B252" s="3" t="s">
        <v>638</v>
      </c>
      <c r="D252" s="35"/>
      <c r="E252" s="35">
        <v>14000.01</v>
      </c>
      <c r="F252" s="35">
        <v>14000</v>
      </c>
      <c r="G252" s="8">
        <f t="shared" si="4"/>
        <v>28000.010000000002</v>
      </c>
    </row>
    <row r="253" spans="1:7" ht="11.25">
      <c r="A253" s="3" t="s">
        <v>639</v>
      </c>
      <c r="B253" s="3" t="s">
        <v>638</v>
      </c>
      <c r="D253" s="35"/>
      <c r="E253" s="35">
        <v>14000.01</v>
      </c>
      <c r="F253" s="35">
        <v>14000</v>
      </c>
      <c r="G253" s="8">
        <f t="shared" si="4"/>
        <v>28000.010000000002</v>
      </c>
    </row>
    <row r="254" spans="1:7" ht="11.25">
      <c r="A254" s="3" t="s">
        <v>234</v>
      </c>
      <c r="B254" s="4" t="s">
        <v>235</v>
      </c>
      <c r="C254" s="10">
        <v>1842367.19</v>
      </c>
      <c r="D254" s="35">
        <v>2469126.27</v>
      </c>
      <c r="E254" s="35">
        <v>1233894.58</v>
      </c>
      <c r="F254" s="35">
        <v>1619904.62</v>
      </c>
      <c r="G254" s="8">
        <f t="shared" si="4"/>
        <v>7165292.66</v>
      </c>
    </row>
    <row r="255" spans="1:7" ht="12.75" customHeight="1">
      <c r="A255" s="3" t="s">
        <v>236</v>
      </c>
      <c r="B255" s="4" t="s">
        <v>448</v>
      </c>
      <c r="C255" s="10">
        <v>929233.99</v>
      </c>
      <c r="D255" s="35">
        <v>146804.8</v>
      </c>
      <c r="E255" s="35">
        <v>59358.3</v>
      </c>
      <c r="F255" s="35">
        <v>195925.33</v>
      </c>
      <c r="G255" s="8">
        <f t="shared" si="4"/>
        <v>1331322.4200000002</v>
      </c>
    </row>
    <row r="256" spans="1:7" ht="12.75" customHeight="1">
      <c r="A256" s="3" t="s">
        <v>238</v>
      </c>
      <c r="B256" s="4" t="s">
        <v>237</v>
      </c>
      <c r="C256" s="10">
        <v>929233.99</v>
      </c>
      <c r="D256" s="35">
        <v>146804.8</v>
      </c>
      <c r="E256" s="35">
        <v>59358.3</v>
      </c>
      <c r="F256" s="42">
        <v>195925.33</v>
      </c>
      <c r="G256" s="8">
        <f t="shared" si="4"/>
        <v>1331322.4200000002</v>
      </c>
    </row>
    <row r="257" spans="1:7" ht="12.75" customHeight="1">
      <c r="A257" s="3" t="s">
        <v>239</v>
      </c>
      <c r="B257" s="4" t="s">
        <v>240</v>
      </c>
      <c r="C257" s="10">
        <v>810589.2</v>
      </c>
      <c r="D257" s="35">
        <v>2241821.47</v>
      </c>
      <c r="E257" s="35">
        <v>1174536.28</v>
      </c>
      <c r="F257" s="35">
        <v>1423979.29</v>
      </c>
      <c r="G257" s="8">
        <f t="shared" si="4"/>
        <v>5650926.24</v>
      </c>
    </row>
    <row r="258" spans="1:7" ht="12.75" customHeight="1">
      <c r="A258" s="3" t="s">
        <v>241</v>
      </c>
      <c r="B258" s="4" t="s">
        <v>449</v>
      </c>
      <c r="C258" s="10">
        <v>125938.88</v>
      </c>
      <c r="D258" s="35">
        <v>1197844</v>
      </c>
      <c r="E258" s="35">
        <v>740163.57</v>
      </c>
      <c r="F258" s="35">
        <v>589122.15</v>
      </c>
      <c r="G258" s="8">
        <f t="shared" si="4"/>
        <v>2653068.5999999996</v>
      </c>
    </row>
    <row r="259" spans="1:7" ht="12.75" customHeight="1">
      <c r="A259" s="3" t="s">
        <v>242</v>
      </c>
      <c r="B259" s="4" t="s">
        <v>450</v>
      </c>
      <c r="C259" s="10">
        <v>684650.32</v>
      </c>
      <c r="D259" s="35">
        <v>1043977.47</v>
      </c>
      <c r="E259" s="35">
        <v>434372.71</v>
      </c>
      <c r="F259" s="35">
        <v>834857.14</v>
      </c>
      <c r="G259" s="8">
        <f t="shared" si="4"/>
        <v>2997857.64</v>
      </c>
    </row>
    <row r="260" spans="1:7" ht="12.75" customHeight="1">
      <c r="A260" s="3" t="s">
        <v>451</v>
      </c>
      <c r="B260" s="4" t="s">
        <v>452</v>
      </c>
      <c r="C260" s="10">
        <v>102544</v>
      </c>
      <c r="D260" s="35">
        <v>80500</v>
      </c>
      <c r="E260" s="35"/>
      <c r="F260" s="35"/>
      <c r="G260" s="8">
        <f t="shared" si="4"/>
        <v>183044</v>
      </c>
    </row>
    <row r="261" spans="1:7" ht="12.75" customHeight="1">
      <c r="A261" s="3" t="s">
        <v>453</v>
      </c>
      <c r="B261" s="4" t="s">
        <v>452</v>
      </c>
      <c r="C261" s="10">
        <v>102544</v>
      </c>
      <c r="D261" s="35">
        <v>80500</v>
      </c>
      <c r="E261" s="35"/>
      <c r="F261" s="35"/>
      <c r="G261" s="8">
        <f t="shared" si="4"/>
        <v>183044</v>
      </c>
    </row>
    <row r="262" spans="1:7" ht="12.75" customHeight="1">
      <c r="A262" s="3" t="s">
        <v>243</v>
      </c>
      <c r="B262" s="4" t="s">
        <v>244</v>
      </c>
      <c r="C262" s="10">
        <v>281146</v>
      </c>
      <c r="D262" s="35">
        <v>802468.43</v>
      </c>
      <c r="E262" s="35">
        <v>802650.51</v>
      </c>
      <c r="F262" s="35">
        <v>2873233.99</v>
      </c>
      <c r="G262" s="8">
        <f t="shared" si="4"/>
        <v>4759498.930000001</v>
      </c>
    </row>
    <row r="263" spans="1:7" ht="11.25">
      <c r="A263" s="36" t="s">
        <v>573</v>
      </c>
      <c r="B263" s="36" t="s">
        <v>574</v>
      </c>
      <c r="D263" s="35">
        <v>801436.43</v>
      </c>
      <c r="E263" s="35">
        <v>776366.51</v>
      </c>
      <c r="F263" s="35">
        <v>762731.87</v>
      </c>
      <c r="G263" s="8">
        <f t="shared" si="4"/>
        <v>2340534.81</v>
      </c>
    </row>
    <row r="264" spans="1:7" ht="12.75" customHeight="1">
      <c r="A264" s="36" t="s">
        <v>575</v>
      </c>
      <c r="B264" s="36" t="s">
        <v>574</v>
      </c>
      <c r="D264" s="35">
        <v>67902.92</v>
      </c>
      <c r="E264" s="35">
        <v>42833</v>
      </c>
      <c r="F264" s="35">
        <v>29198.36</v>
      </c>
      <c r="G264" s="8">
        <f t="shared" si="4"/>
        <v>139934.28</v>
      </c>
    </row>
    <row r="265" spans="1:7" ht="12.75" customHeight="1">
      <c r="A265" s="36" t="s">
        <v>576</v>
      </c>
      <c r="B265" s="36" t="s">
        <v>577</v>
      </c>
      <c r="D265" s="35">
        <v>733533.51</v>
      </c>
      <c r="E265" s="35">
        <v>733533.51</v>
      </c>
      <c r="F265" s="35">
        <v>733533.51</v>
      </c>
      <c r="G265" s="8">
        <f t="shared" si="4"/>
        <v>2200600.5300000003</v>
      </c>
    </row>
    <row r="266" spans="1:7" ht="12.75" customHeight="1">
      <c r="A266" s="3" t="s">
        <v>245</v>
      </c>
      <c r="B266" s="4" t="s">
        <v>246</v>
      </c>
      <c r="C266" s="10">
        <v>272493</v>
      </c>
      <c r="D266" s="35">
        <v>538</v>
      </c>
      <c r="E266" s="35"/>
      <c r="F266" s="35">
        <v>328362.12</v>
      </c>
      <c r="G266" s="8">
        <f t="shared" si="4"/>
        <v>601393.12</v>
      </c>
    </row>
    <row r="267" spans="1:7" ht="12.75" customHeight="1">
      <c r="A267" s="3" t="s">
        <v>247</v>
      </c>
      <c r="B267" s="4" t="s">
        <v>246</v>
      </c>
      <c r="C267" s="10">
        <v>272493</v>
      </c>
      <c r="D267" s="35">
        <v>538</v>
      </c>
      <c r="E267" s="35"/>
      <c r="F267" s="35">
        <v>328362.12</v>
      </c>
      <c r="G267" s="8">
        <f t="shared" si="4"/>
        <v>601393.12</v>
      </c>
    </row>
    <row r="268" spans="1:7" ht="12.75" customHeight="1">
      <c r="A268" s="3" t="s">
        <v>454</v>
      </c>
      <c r="B268" s="4" t="s">
        <v>455</v>
      </c>
      <c r="C268" s="10">
        <v>8653</v>
      </c>
      <c r="D268" s="35">
        <v>494</v>
      </c>
      <c r="E268" s="35">
        <v>20815</v>
      </c>
      <c r="F268" s="35">
        <v>1724196</v>
      </c>
      <c r="G268" s="8">
        <f t="shared" si="4"/>
        <v>1754158</v>
      </c>
    </row>
    <row r="269" spans="1:7" ht="12.75" customHeight="1">
      <c r="A269" s="3" t="s">
        <v>456</v>
      </c>
      <c r="B269" s="4" t="s">
        <v>455</v>
      </c>
      <c r="C269" s="10">
        <v>8653</v>
      </c>
      <c r="D269" s="35">
        <v>494</v>
      </c>
      <c r="E269" s="35">
        <v>20815</v>
      </c>
      <c r="F269" s="35">
        <v>1724196</v>
      </c>
      <c r="G269" s="8">
        <f t="shared" si="4"/>
        <v>1754158</v>
      </c>
    </row>
    <row r="270" spans="1:7" ht="12.75" customHeight="1">
      <c r="A270" s="4" t="s">
        <v>640</v>
      </c>
      <c r="B270" s="4" t="s">
        <v>641</v>
      </c>
      <c r="D270" s="35"/>
      <c r="E270" s="35">
        <v>5469</v>
      </c>
      <c r="F270" s="35"/>
      <c r="G270" s="8">
        <f t="shared" si="4"/>
        <v>5469</v>
      </c>
    </row>
    <row r="271" spans="1:7" ht="12.75" customHeight="1">
      <c r="A271" s="4" t="s">
        <v>642</v>
      </c>
      <c r="B271" s="4" t="s">
        <v>641</v>
      </c>
      <c r="D271" s="35"/>
      <c r="E271" s="35">
        <v>5469</v>
      </c>
      <c r="F271" s="35"/>
      <c r="G271" s="8">
        <f t="shared" si="4"/>
        <v>5469</v>
      </c>
    </row>
    <row r="272" spans="1:7" ht="12.75" customHeight="1">
      <c r="A272" s="4" t="s">
        <v>655</v>
      </c>
      <c r="B272" s="4" t="s">
        <v>656</v>
      </c>
      <c r="D272" s="35"/>
      <c r="E272" s="35"/>
      <c r="F272" s="35">
        <v>57944</v>
      </c>
      <c r="G272" s="8">
        <f>SUM(C272:E272)+F272</f>
        <v>57944</v>
      </c>
    </row>
    <row r="273" spans="1:7" ht="12.75" customHeight="1">
      <c r="A273" s="4" t="s">
        <v>657</v>
      </c>
      <c r="B273" s="4" t="s">
        <v>656</v>
      </c>
      <c r="D273" s="35"/>
      <c r="E273" s="35"/>
      <c r="F273" s="35">
        <v>57944</v>
      </c>
      <c r="G273" s="8">
        <f>SUM(C273:E273)+F273</f>
        <v>57944</v>
      </c>
    </row>
    <row r="274" spans="1:7" ht="12.75" customHeight="1">
      <c r="A274" s="21" t="s">
        <v>248</v>
      </c>
      <c r="B274" s="22" t="s">
        <v>249</v>
      </c>
      <c r="C274" s="23">
        <v>44536252.2</v>
      </c>
      <c r="D274" s="23">
        <v>59062727.1</v>
      </c>
      <c r="E274" s="23">
        <v>49108140.52</v>
      </c>
      <c r="F274" s="23">
        <v>49077592.93</v>
      </c>
      <c r="G274" s="23">
        <f>SUM(C274:E274)+F274</f>
        <v>201784712.75000003</v>
      </c>
    </row>
    <row r="275" spans="1:7" ht="11.25">
      <c r="A275" s="29" t="s">
        <v>393</v>
      </c>
      <c r="B275" s="30" t="s">
        <v>394</v>
      </c>
      <c r="C275" s="28">
        <v>3823555.53</v>
      </c>
      <c r="D275" s="28">
        <v>7675724.47</v>
      </c>
      <c r="E275" s="28">
        <v>2952670.42</v>
      </c>
      <c r="F275" s="28">
        <v>495099.58</v>
      </c>
      <c r="G275" s="28">
        <f>SUM(C275:E275)+F275</f>
        <v>14947050</v>
      </c>
    </row>
    <row r="276" spans="1:7" ht="12.75" customHeight="1">
      <c r="A276" s="3" t="s">
        <v>395</v>
      </c>
      <c r="B276" s="4" t="s">
        <v>396</v>
      </c>
      <c r="C276" s="10">
        <v>3823555.53</v>
      </c>
      <c r="D276" s="35">
        <v>7675724.47</v>
      </c>
      <c r="E276" s="35">
        <v>2952670.42</v>
      </c>
      <c r="F276" s="35">
        <v>495099.58</v>
      </c>
      <c r="G276" s="8">
        <f>SUM(C276:E276)+F276</f>
        <v>14947050</v>
      </c>
    </row>
    <row r="277" spans="1:7" ht="22.5">
      <c r="A277" s="3" t="s">
        <v>397</v>
      </c>
      <c r="B277" s="4" t="s">
        <v>457</v>
      </c>
      <c r="C277" s="10">
        <v>3823555.53</v>
      </c>
      <c r="D277" s="35">
        <v>7675724.47</v>
      </c>
      <c r="E277" s="35">
        <v>2952670.42</v>
      </c>
      <c r="F277" s="35">
        <v>495099.58</v>
      </c>
      <c r="G277" s="8">
        <f>SUM(C277:E277)+F277</f>
        <v>14947050</v>
      </c>
    </row>
    <row r="278" spans="1:7" ht="12.75" customHeight="1">
      <c r="A278" s="3" t="s">
        <v>399</v>
      </c>
      <c r="B278" s="4" t="s">
        <v>398</v>
      </c>
      <c r="C278" s="10">
        <v>3823555.53</v>
      </c>
      <c r="D278" s="35">
        <v>7675724.47</v>
      </c>
      <c r="E278" s="35">
        <v>2952670.42</v>
      </c>
      <c r="F278" s="35">
        <v>495099.58</v>
      </c>
      <c r="G278" s="8">
        <f>SUM(C278:E278)+F278</f>
        <v>14947050</v>
      </c>
    </row>
    <row r="279" spans="1:7" ht="12.75" customHeight="1">
      <c r="A279" s="29" t="s">
        <v>250</v>
      </c>
      <c r="B279" s="30" t="s">
        <v>251</v>
      </c>
      <c r="C279" s="28">
        <v>18809418.95</v>
      </c>
      <c r="D279" s="28">
        <v>7229167.56</v>
      </c>
      <c r="E279" s="28">
        <v>4988945.33</v>
      </c>
      <c r="F279" s="28">
        <v>13315638.4</v>
      </c>
      <c r="G279" s="28">
        <f>SUM(C279:E279)+F279</f>
        <v>44343170.239999995</v>
      </c>
    </row>
    <row r="280" spans="1:7" ht="12.75" customHeight="1">
      <c r="A280" s="3" t="s">
        <v>252</v>
      </c>
      <c r="B280" s="4" t="s">
        <v>253</v>
      </c>
      <c r="C280" s="10">
        <v>18809418.95</v>
      </c>
      <c r="D280" s="35">
        <v>7229167.56</v>
      </c>
      <c r="E280" s="35">
        <v>4988945.33</v>
      </c>
      <c r="F280" s="42">
        <v>13315638.4</v>
      </c>
      <c r="G280" s="8">
        <f>SUM(C280:E280)+F280</f>
        <v>44343170.239999995</v>
      </c>
    </row>
    <row r="281" spans="1:7" ht="12.75" customHeight="1">
      <c r="A281" s="3" t="s">
        <v>254</v>
      </c>
      <c r="B281" s="4" t="s">
        <v>401</v>
      </c>
      <c r="C281" s="10">
        <v>18809418.95</v>
      </c>
      <c r="D281" s="35">
        <v>7229167.56</v>
      </c>
      <c r="E281" s="35">
        <v>4988945.33</v>
      </c>
      <c r="F281" s="42">
        <v>13315638.4</v>
      </c>
      <c r="G281" s="8">
        <f>SUM(C281:E281)+F281</f>
        <v>44343170.239999995</v>
      </c>
    </row>
    <row r="282" spans="1:7" ht="12.75" customHeight="1">
      <c r="A282" s="3" t="s">
        <v>256</v>
      </c>
      <c r="B282" s="4" t="s">
        <v>255</v>
      </c>
      <c r="C282" s="10">
        <v>14683417.99</v>
      </c>
      <c r="D282" s="35">
        <v>2034666.16</v>
      </c>
      <c r="E282" s="35">
        <v>1931049.41</v>
      </c>
      <c r="F282" s="42">
        <v>6447877.4</v>
      </c>
      <c r="G282" s="8">
        <f>SUM(C282:E282)+F282</f>
        <v>25097010.96</v>
      </c>
    </row>
    <row r="283" spans="1:7" ht="12.75" customHeight="1">
      <c r="A283" s="3" t="s">
        <v>400</v>
      </c>
      <c r="B283" s="4" t="s">
        <v>401</v>
      </c>
      <c r="C283" s="10">
        <v>4126000.96</v>
      </c>
      <c r="D283" s="35">
        <v>5194501.4</v>
      </c>
      <c r="E283" s="35">
        <v>3057895.92</v>
      </c>
      <c r="F283" s="42">
        <v>6867761</v>
      </c>
      <c r="G283" s="8">
        <f>SUM(C283:E283)+F283</f>
        <v>19246159.28</v>
      </c>
    </row>
    <row r="284" spans="1:7" ht="12.75" customHeight="1">
      <c r="A284" s="29" t="s">
        <v>257</v>
      </c>
      <c r="B284" s="30" t="s">
        <v>258</v>
      </c>
      <c r="C284" s="28">
        <v>8835660.75</v>
      </c>
      <c r="D284" s="28">
        <v>28842866.34</v>
      </c>
      <c r="E284" s="28">
        <v>25009956.19</v>
      </c>
      <c r="F284" s="28">
        <v>15655501.42</v>
      </c>
      <c r="G284" s="28">
        <f>SUM(C284:E284)+F284</f>
        <v>78343984.7</v>
      </c>
    </row>
    <row r="285" spans="1:7" ht="12.75" customHeight="1">
      <c r="A285" s="3" t="s">
        <v>259</v>
      </c>
      <c r="B285" s="4" t="s">
        <v>260</v>
      </c>
      <c r="C285" s="10">
        <v>8556353.07</v>
      </c>
      <c r="D285" s="35">
        <v>25846888.95</v>
      </c>
      <c r="E285" s="35">
        <v>21791819.94</v>
      </c>
      <c r="F285" s="35">
        <v>10777620.81</v>
      </c>
      <c r="G285" s="8">
        <f>SUM(C285:E285)+F285</f>
        <v>66972682.769999996</v>
      </c>
    </row>
    <row r="286" spans="1:7" ht="12.75" customHeight="1">
      <c r="A286" s="3" t="s">
        <v>261</v>
      </c>
      <c r="B286" s="4" t="s">
        <v>260</v>
      </c>
      <c r="C286" s="10">
        <v>8556353.07</v>
      </c>
      <c r="D286" s="35">
        <v>25846888.95</v>
      </c>
      <c r="E286" s="35">
        <v>21791819.94</v>
      </c>
      <c r="F286" s="35">
        <v>10777620.81</v>
      </c>
      <c r="G286" s="8">
        <f aca="true" t="shared" si="5" ref="G286:G309">SUM(C286:E286)+F286</f>
        <v>66972682.769999996</v>
      </c>
    </row>
    <row r="287" spans="1:7" ht="12.75" customHeight="1">
      <c r="A287" s="3" t="s">
        <v>262</v>
      </c>
      <c r="B287" s="4" t="s">
        <v>263</v>
      </c>
      <c r="C287" s="10">
        <v>71192</v>
      </c>
      <c r="D287" s="35">
        <v>49180</v>
      </c>
      <c r="E287" s="35">
        <v>47007</v>
      </c>
      <c r="F287" s="35">
        <v>91962.79</v>
      </c>
      <c r="G287" s="8">
        <f t="shared" si="5"/>
        <v>259341.78999999998</v>
      </c>
    </row>
    <row r="288" spans="1:7" ht="12.75" customHeight="1">
      <c r="A288" s="3" t="s">
        <v>264</v>
      </c>
      <c r="B288" s="4" t="s">
        <v>265</v>
      </c>
      <c r="C288" s="10">
        <v>726.43</v>
      </c>
      <c r="D288" s="35">
        <v>29205.39</v>
      </c>
      <c r="E288" s="35">
        <v>1124206.8</v>
      </c>
      <c r="F288" s="35">
        <v>65832.88</v>
      </c>
      <c r="G288" s="8">
        <f t="shared" si="5"/>
        <v>1219971.5</v>
      </c>
    </row>
    <row r="289" spans="1:7" ht="12.75" customHeight="1">
      <c r="A289" s="3" t="s">
        <v>266</v>
      </c>
      <c r="B289" s="4" t="s">
        <v>408</v>
      </c>
      <c r="C289" s="10">
        <v>50814.88</v>
      </c>
      <c r="D289" s="35">
        <v>68993.52</v>
      </c>
      <c r="E289" s="35">
        <v>184980.49</v>
      </c>
      <c r="F289" s="35">
        <v>58803.81</v>
      </c>
      <c r="G289" s="8">
        <f t="shared" si="5"/>
        <v>363592.7</v>
      </c>
    </row>
    <row r="290" spans="1:7" ht="12.75" customHeight="1">
      <c r="A290" s="3" t="s">
        <v>458</v>
      </c>
      <c r="B290" s="4" t="s">
        <v>459</v>
      </c>
      <c r="C290" s="10">
        <v>692149.71</v>
      </c>
      <c r="D290" s="35">
        <v>4799727.91</v>
      </c>
      <c r="E290" s="35">
        <v>14976121.99</v>
      </c>
      <c r="F290" s="35">
        <v>4689625.36</v>
      </c>
      <c r="G290" s="8">
        <f t="shared" si="5"/>
        <v>25157624.97</v>
      </c>
    </row>
    <row r="291" spans="1:7" ht="12.75" customHeight="1">
      <c r="A291" s="36" t="s">
        <v>578</v>
      </c>
      <c r="B291" s="36" t="s">
        <v>579</v>
      </c>
      <c r="D291" s="35">
        <v>2045006.83</v>
      </c>
      <c r="E291" s="35">
        <v>2339431.3</v>
      </c>
      <c r="F291" s="35">
        <v>2344930.25</v>
      </c>
      <c r="G291" s="8">
        <f t="shared" si="5"/>
        <v>6729368.38</v>
      </c>
    </row>
    <row r="292" spans="1:7" ht="12.75" customHeight="1">
      <c r="A292" s="3" t="s">
        <v>267</v>
      </c>
      <c r="B292" s="4" t="s">
        <v>268</v>
      </c>
      <c r="C292" s="10">
        <v>1274674.66</v>
      </c>
      <c r="D292" s="35">
        <v>4838364.99</v>
      </c>
      <c r="E292" s="35">
        <v>1843053.52</v>
      </c>
      <c r="F292" s="35">
        <v>1516836.35</v>
      </c>
      <c r="G292" s="8">
        <f t="shared" si="5"/>
        <v>9472929.52</v>
      </c>
    </row>
    <row r="293" spans="1:7" ht="12.75" customHeight="1">
      <c r="A293" s="3" t="s">
        <v>643</v>
      </c>
      <c r="B293" s="4" t="s">
        <v>644</v>
      </c>
      <c r="C293" s="3"/>
      <c r="D293" s="35"/>
      <c r="E293" s="35">
        <v>40000</v>
      </c>
      <c r="F293" s="35"/>
      <c r="G293" s="8">
        <f t="shared" si="5"/>
        <v>40000</v>
      </c>
    </row>
    <row r="294" spans="1:7" ht="12.75" customHeight="1">
      <c r="A294" s="3" t="s">
        <v>269</v>
      </c>
      <c r="B294" s="4" t="s">
        <v>270</v>
      </c>
      <c r="C294" s="10">
        <v>6465841.14</v>
      </c>
      <c r="D294" s="35">
        <v>14016410.31</v>
      </c>
      <c r="E294" s="35">
        <v>1237018.84</v>
      </c>
      <c r="F294" s="35">
        <v>2007193.37</v>
      </c>
      <c r="G294" s="8">
        <f t="shared" si="5"/>
        <v>23726463.66</v>
      </c>
    </row>
    <row r="295" spans="1:7" ht="12.75" customHeight="1">
      <c r="A295" s="3" t="s">
        <v>460</v>
      </c>
      <c r="B295" s="4" t="s">
        <v>461</v>
      </c>
      <c r="C295" s="10">
        <v>954.25</v>
      </c>
      <c r="D295" s="37"/>
      <c r="E295" s="35"/>
      <c r="F295" s="35">
        <v>2436</v>
      </c>
      <c r="G295" s="8">
        <f t="shared" si="5"/>
        <v>3390.25</v>
      </c>
    </row>
    <row r="296" spans="1:7" ht="12.75" customHeight="1">
      <c r="A296" s="3" t="s">
        <v>271</v>
      </c>
      <c r="B296" s="4" t="s">
        <v>272</v>
      </c>
      <c r="C296" s="10">
        <v>201000</v>
      </c>
      <c r="D296" s="35">
        <v>1287407.2</v>
      </c>
      <c r="E296" s="35">
        <v>619770.97</v>
      </c>
      <c r="F296" s="35">
        <v>1336428.04</v>
      </c>
      <c r="G296" s="8">
        <f t="shared" si="5"/>
        <v>3444606.21</v>
      </c>
    </row>
    <row r="297" spans="1:7" ht="12.75" customHeight="1">
      <c r="A297" s="3" t="s">
        <v>273</v>
      </c>
      <c r="B297" s="4" t="s">
        <v>462</v>
      </c>
      <c r="C297" s="10">
        <v>201000</v>
      </c>
      <c r="D297" s="35">
        <v>1287407.2</v>
      </c>
      <c r="E297" s="35">
        <v>619770.97</v>
      </c>
      <c r="F297" s="35">
        <v>1336428.04</v>
      </c>
      <c r="G297" s="8">
        <f t="shared" si="5"/>
        <v>3444606.21</v>
      </c>
    </row>
    <row r="298" spans="1:7" ht="12.75" customHeight="1">
      <c r="A298" s="3" t="s">
        <v>274</v>
      </c>
      <c r="B298" s="4" t="s">
        <v>272</v>
      </c>
      <c r="C298" s="10">
        <v>201000</v>
      </c>
      <c r="D298" s="35">
        <v>1219000</v>
      </c>
      <c r="E298" s="35">
        <v>531800</v>
      </c>
      <c r="F298" s="35">
        <v>1234500</v>
      </c>
      <c r="G298" s="8">
        <f t="shared" si="5"/>
        <v>3186300</v>
      </c>
    </row>
    <row r="299" spans="1:7" ht="12.75" customHeight="1">
      <c r="A299" s="3" t="s">
        <v>580</v>
      </c>
      <c r="B299" s="4" t="s">
        <v>581</v>
      </c>
      <c r="D299" s="35">
        <v>68407.2</v>
      </c>
      <c r="E299" s="35">
        <v>87970.97</v>
      </c>
      <c r="F299" s="35">
        <v>101928.04</v>
      </c>
      <c r="G299" s="8">
        <f t="shared" si="5"/>
        <v>258306.20999999996</v>
      </c>
    </row>
    <row r="300" spans="1:7" ht="12.75" customHeight="1">
      <c r="A300" s="3" t="s">
        <v>275</v>
      </c>
      <c r="B300" s="4" t="s">
        <v>276</v>
      </c>
      <c r="C300" s="10">
        <v>78307.68</v>
      </c>
      <c r="D300" s="35">
        <v>1708570.19</v>
      </c>
      <c r="E300" s="35">
        <v>2598365.28</v>
      </c>
      <c r="F300" s="35">
        <v>3541452.57</v>
      </c>
      <c r="G300" s="8">
        <f t="shared" si="5"/>
        <v>7926695.719999999</v>
      </c>
    </row>
    <row r="301" spans="1:7" ht="12.75" customHeight="1">
      <c r="A301" s="3" t="s">
        <v>277</v>
      </c>
      <c r="B301" s="4" t="s">
        <v>278</v>
      </c>
      <c r="C301" s="10">
        <v>15789.24</v>
      </c>
      <c r="D301" s="35">
        <v>840771.62</v>
      </c>
      <c r="E301" s="35">
        <v>590353.8</v>
      </c>
      <c r="F301" s="35">
        <v>3268414.52</v>
      </c>
      <c r="G301" s="8">
        <f t="shared" si="5"/>
        <v>4715329.18</v>
      </c>
    </row>
    <row r="302" spans="1:7" ht="12.75" customHeight="1">
      <c r="A302" s="3" t="s">
        <v>347</v>
      </c>
      <c r="B302" s="4" t="s">
        <v>278</v>
      </c>
      <c r="C302" s="10">
        <v>15789.24</v>
      </c>
      <c r="D302" s="35">
        <v>181964.12</v>
      </c>
      <c r="E302" s="35">
        <v>10353.8</v>
      </c>
      <c r="F302" s="35">
        <v>147138.52</v>
      </c>
      <c r="G302" s="8">
        <f t="shared" si="5"/>
        <v>355245.67999999993</v>
      </c>
    </row>
    <row r="303" spans="1:7" ht="12.75" customHeight="1">
      <c r="A303" s="36" t="s">
        <v>582</v>
      </c>
      <c r="B303" s="36" t="s">
        <v>583</v>
      </c>
      <c r="D303" s="35">
        <v>658807.5</v>
      </c>
      <c r="E303" s="35">
        <v>580000</v>
      </c>
      <c r="F303" s="35">
        <v>3121276</v>
      </c>
      <c r="G303" s="8">
        <f>SUM(C303:E303)+F303</f>
        <v>4360083.5</v>
      </c>
    </row>
    <row r="304" spans="1:7" ht="12.75" customHeight="1">
      <c r="A304" s="36" t="s">
        <v>584</v>
      </c>
      <c r="B304" s="36" t="s">
        <v>585</v>
      </c>
      <c r="D304" s="35">
        <v>271760</v>
      </c>
      <c r="E304" s="35">
        <v>1883947.34</v>
      </c>
      <c r="F304" s="35">
        <v>97824</v>
      </c>
      <c r="G304" s="8">
        <f t="shared" si="5"/>
        <v>2253531.34</v>
      </c>
    </row>
    <row r="305" spans="1:7" ht="12.75" customHeight="1">
      <c r="A305" s="41" t="s">
        <v>645</v>
      </c>
      <c r="B305" s="41" t="s">
        <v>646</v>
      </c>
      <c r="C305" s="3"/>
      <c r="D305" s="35"/>
      <c r="E305" s="35">
        <v>1748207.34</v>
      </c>
      <c r="F305" s="35"/>
      <c r="G305" s="8">
        <f t="shared" si="5"/>
        <v>1748207.34</v>
      </c>
    </row>
    <row r="306" spans="1:7" ht="12.75" customHeight="1">
      <c r="A306" s="36" t="s">
        <v>586</v>
      </c>
      <c r="B306" s="36" t="s">
        <v>587</v>
      </c>
      <c r="D306" s="35">
        <v>3000</v>
      </c>
      <c r="E306" s="35">
        <v>4500</v>
      </c>
      <c r="F306" s="35">
        <v>97824</v>
      </c>
      <c r="G306" s="8">
        <f t="shared" si="5"/>
        <v>105324</v>
      </c>
    </row>
    <row r="307" spans="1:7" ht="12.75" customHeight="1">
      <c r="A307" s="36" t="s">
        <v>588</v>
      </c>
      <c r="B307" s="36" t="s">
        <v>589</v>
      </c>
      <c r="D307" s="35">
        <v>268760</v>
      </c>
      <c r="E307" s="35">
        <v>131240</v>
      </c>
      <c r="F307" s="35"/>
      <c r="G307" s="8">
        <f t="shared" si="5"/>
        <v>400000</v>
      </c>
    </row>
    <row r="308" spans="1:7" ht="12.75" customHeight="1">
      <c r="A308" s="3" t="s">
        <v>279</v>
      </c>
      <c r="B308" s="4" t="s">
        <v>280</v>
      </c>
      <c r="C308" s="10">
        <v>62518.44</v>
      </c>
      <c r="D308" s="35">
        <v>596038.57</v>
      </c>
      <c r="E308" s="35">
        <v>124064.14</v>
      </c>
      <c r="F308" s="35">
        <v>175214.05</v>
      </c>
      <c r="G308" s="8">
        <f t="shared" si="5"/>
        <v>957835.2</v>
      </c>
    </row>
    <row r="309" spans="1:7" ht="12.75" customHeight="1">
      <c r="A309" s="3" t="s">
        <v>281</v>
      </c>
      <c r="B309" s="4" t="s">
        <v>280</v>
      </c>
      <c r="C309" s="10">
        <v>62518.44</v>
      </c>
      <c r="D309" s="35">
        <v>596038.57</v>
      </c>
      <c r="E309" s="35">
        <v>124064.14</v>
      </c>
      <c r="F309" s="35">
        <v>175214.05</v>
      </c>
      <c r="G309" s="8">
        <f t="shared" si="5"/>
        <v>957835.2</v>
      </c>
    </row>
    <row r="310" spans="1:7" ht="12.75" customHeight="1">
      <c r="A310" s="29" t="s">
        <v>282</v>
      </c>
      <c r="B310" s="30" t="s">
        <v>283</v>
      </c>
      <c r="C310" s="28">
        <v>12551616.97</v>
      </c>
      <c r="D310" s="28">
        <v>14803968.73</v>
      </c>
      <c r="E310" s="28">
        <v>15635568.58</v>
      </c>
      <c r="F310" s="28">
        <v>19106853.53</v>
      </c>
      <c r="G310" s="28">
        <f>SUM(C310:E310)+F310</f>
        <v>62098007.81</v>
      </c>
    </row>
    <row r="311" spans="1:7" ht="12.75" customHeight="1">
      <c r="A311" s="3" t="s">
        <v>284</v>
      </c>
      <c r="B311" s="4" t="s">
        <v>285</v>
      </c>
      <c r="C311" s="10">
        <v>5261385.13</v>
      </c>
      <c r="D311" s="35">
        <v>6334885.13</v>
      </c>
      <c r="E311" s="35">
        <v>6803957.08</v>
      </c>
      <c r="F311" s="35">
        <v>7973771.79</v>
      </c>
      <c r="G311" s="8">
        <f>SUM(C311:E311)+F311</f>
        <v>26373999.13</v>
      </c>
    </row>
    <row r="312" spans="1:7" ht="12.75" customHeight="1">
      <c r="A312" s="3" t="s">
        <v>286</v>
      </c>
      <c r="B312" s="4" t="s">
        <v>287</v>
      </c>
      <c r="C312" s="10">
        <v>2736041.33</v>
      </c>
      <c r="D312" s="35">
        <v>4082117.78</v>
      </c>
      <c r="E312" s="35">
        <v>3571781.27</v>
      </c>
      <c r="F312" s="35">
        <v>3411004.89</v>
      </c>
      <c r="G312" s="8">
        <f aca="true" t="shared" si="6" ref="G312:G323">SUM(C312:E312)+F312</f>
        <v>13800945.27</v>
      </c>
    </row>
    <row r="313" spans="1:7" ht="12.75" customHeight="1">
      <c r="A313" s="3" t="s">
        <v>288</v>
      </c>
      <c r="B313" s="4" t="s">
        <v>287</v>
      </c>
      <c r="C313" s="10">
        <v>2736041.33</v>
      </c>
      <c r="D313" s="35">
        <v>4082117.78</v>
      </c>
      <c r="E313" s="35">
        <v>3571781.27</v>
      </c>
      <c r="F313" s="35">
        <v>3411004.89</v>
      </c>
      <c r="G313" s="8">
        <f t="shared" si="6"/>
        <v>13800945.27</v>
      </c>
    </row>
    <row r="314" spans="1:7" ht="12.75" customHeight="1">
      <c r="A314" s="3" t="s">
        <v>411</v>
      </c>
      <c r="B314" s="4" t="s">
        <v>410</v>
      </c>
      <c r="C314" s="10">
        <v>2525343.8</v>
      </c>
      <c r="D314" s="35">
        <v>2252767.35</v>
      </c>
      <c r="E314" s="35">
        <v>3232175.81</v>
      </c>
      <c r="F314" s="35">
        <v>4562766.9</v>
      </c>
      <c r="G314" s="8">
        <f t="shared" si="6"/>
        <v>12573053.860000001</v>
      </c>
    </row>
    <row r="315" spans="1:7" ht="12.75" customHeight="1">
      <c r="A315" s="3" t="s">
        <v>412</v>
      </c>
      <c r="B315" s="4" t="s">
        <v>287</v>
      </c>
      <c r="C315" s="10">
        <v>2525343.8</v>
      </c>
      <c r="D315" s="35">
        <v>2252767.35</v>
      </c>
      <c r="E315" s="35">
        <v>3232175.81</v>
      </c>
      <c r="F315" s="35">
        <v>4562766.9</v>
      </c>
      <c r="G315" s="8">
        <f t="shared" si="6"/>
        <v>12573053.860000001</v>
      </c>
    </row>
    <row r="316" spans="1:7" ht="12.75" customHeight="1">
      <c r="A316" s="3" t="s">
        <v>289</v>
      </c>
      <c r="B316" s="4" t="s">
        <v>290</v>
      </c>
      <c r="C316" s="10">
        <v>7290231.84</v>
      </c>
      <c r="D316" s="35">
        <v>8469083.6</v>
      </c>
      <c r="E316" s="35">
        <v>8831611.5</v>
      </c>
      <c r="F316" s="35">
        <v>10301697.94</v>
      </c>
      <c r="G316" s="8">
        <f t="shared" si="6"/>
        <v>34892624.879999995</v>
      </c>
    </row>
    <row r="317" spans="1:7" ht="12.75" customHeight="1">
      <c r="A317" s="3" t="s">
        <v>413</v>
      </c>
      <c r="B317" s="4" t="s">
        <v>292</v>
      </c>
      <c r="C317" s="10">
        <v>5671001.52</v>
      </c>
      <c r="D317" s="35">
        <v>7363973.36</v>
      </c>
      <c r="E317" s="35">
        <v>6680964.92</v>
      </c>
      <c r="F317" s="35">
        <v>6626639.51</v>
      </c>
      <c r="G317" s="8">
        <f t="shared" si="6"/>
        <v>26342579.309999995</v>
      </c>
    </row>
    <row r="318" spans="1:7" ht="12.75" customHeight="1">
      <c r="A318" s="3" t="s">
        <v>414</v>
      </c>
      <c r="B318" s="4" t="s">
        <v>292</v>
      </c>
      <c r="C318" s="10">
        <v>5671001.52</v>
      </c>
      <c r="D318" s="35">
        <v>7363973.36</v>
      </c>
      <c r="E318" s="35">
        <v>6680964.92</v>
      </c>
      <c r="F318" s="35">
        <v>6626639.51</v>
      </c>
      <c r="G318" s="8">
        <f t="shared" si="6"/>
        <v>26342579.309999995</v>
      </c>
    </row>
    <row r="319" spans="1:7" ht="12.75" customHeight="1">
      <c r="A319" s="3" t="s">
        <v>291</v>
      </c>
      <c r="B319" s="4" t="s">
        <v>409</v>
      </c>
      <c r="C319" s="10">
        <v>1619230.32</v>
      </c>
      <c r="D319" s="35">
        <v>1105110.24</v>
      </c>
      <c r="E319" s="35">
        <v>2150646.58</v>
      </c>
      <c r="F319" s="35">
        <v>3675058.43</v>
      </c>
      <c r="G319" s="8">
        <f t="shared" si="6"/>
        <v>8550045.57</v>
      </c>
    </row>
    <row r="320" spans="1:7" ht="12.75" customHeight="1">
      <c r="A320" s="4" t="s">
        <v>293</v>
      </c>
      <c r="B320" s="4" t="s">
        <v>292</v>
      </c>
      <c r="C320" s="10">
        <v>1619230.32</v>
      </c>
      <c r="D320" s="35">
        <v>1105110.24</v>
      </c>
      <c r="E320" s="35">
        <v>2150646.58</v>
      </c>
      <c r="F320" s="35">
        <v>3675058.43</v>
      </c>
      <c r="G320" s="8">
        <f t="shared" si="6"/>
        <v>8550045.57</v>
      </c>
    </row>
    <row r="321" spans="1:7" ht="12.75" customHeight="1">
      <c r="A321" s="4" t="s">
        <v>658</v>
      </c>
      <c r="B321" s="4" t="s">
        <v>659</v>
      </c>
      <c r="D321" s="35"/>
      <c r="E321" s="35"/>
      <c r="F321" s="35">
        <v>831383.8</v>
      </c>
      <c r="G321" s="8">
        <f t="shared" si="6"/>
        <v>831383.8</v>
      </c>
    </row>
    <row r="322" spans="1:7" ht="12.75" customHeight="1">
      <c r="A322" s="4" t="s">
        <v>660</v>
      </c>
      <c r="B322" s="4" t="s">
        <v>659</v>
      </c>
      <c r="D322" s="35"/>
      <c r="E322" s="35"/>
      <c r="F322" s="35">
        <v>831383.8</v>
      </c>
      <c r="G322" s="8">
        <f t="shared" si="6"/>
        <v>831383.8</v>
      </c>
    </row>
    <row r="323" spans="1:7" ht="12.75" customHeight="1">
      <c r="A323" s="4" t="s">
        <v>661</v>
      </c>
      <c r="B323" s="4" t="s">
        <v>659</v>
      </c>
      <c r="D323" s="35"/>
      <c r="E323" s="35"/>
      <c r="F323" s="35">
        <v>831383.8</v>
      </c>
      <c r="G323" s="8">
        <f t="shared" si="6"/>
        <v>831383.8</v>
      </c>
    </row>
    <row r="324" spans="1:7" ht="12.75" customHeight="1">
      <c r="A324" s="29" t="s">
        <v>351</v>
      </c>
      <c r="B324" s="30" t="s">
        <v>352</v>
      </c>
      <c r="C324" s="28">
        <v>516000</v>
      </c>
      <c r="D324" s="28">
        <v>511000</v>
      </c>
      <c r="E324" s="28">
        <v>521000</v>
      </c>
      <c r="F324" s="28">
        <v>504500</v>
      </c>
      <c r="G324" s="28">
        <f>SUM(C324:E324)+F324</f>
        <v>2052500</v>
      </c>
    </row>
    <row r="325" spans="1:7" ht="12.75" customHeight="1">
      <c r="A325" s="3" t="s">
        <v>353</v>
      </c>
      <c r="B325" s="4" t="s">
        <v>354</v>
      </c>
      <c r="C325" s="10">
        <v>516000</v>
      </c>
      <c r="D325" s="35">
        <v>511000</v>
      </c>
      <c r="E325" s="35">
        <v>521000</v>
      </c>
      <c r="F325" s="35">
        <v>504500</v>
      </c>
      <c r="G325" s="8">
        <f>SUM(C325:E325)+F325</f>
        <v>2052500</v>
      </c>
    </row>
    <row r="326" spans="1:7" ht="12.75" customHeight="1">
      <c r="A326" s="3" t="s">
        <v>355</v>
      </c>
      <c r="B326" s="4" t="s">
        <v>354</v>
      </c>
      <c r="C326" s="10">
        <v>516000</v>
      </c>
      <c r="D326" s="35">
        <v>511000</v>
      </c>
      <c r="E326" s="35">
        <v>521000</v>
      </c>
      <c r="F326" s="35">
        <v>504500</v>
      </c>
      <c r="G326" s="8">
        <f>SUM(C326:E326)+F326</f>
        <v>2052500</v>
      </c>
    </row>
    <row r="327" spans="1:7" ht="12.75" customHeight="1">
      <c r="A327" s="3" t="s">
        <v>356</v>
      </c>
      <c r="B327" s="4" t="s">
        <v>354</v>
      </c>
      <c r="C327" s="10">
        <v>516000</v>
      </c>
      <c r="D327" s="35">
        <v>511000</v>
      </c>
      <c r="E327" s="35">
        <v>521000</v>
      </c>
      <c r="F327" s="35">
        <v>504500</v>
      </c>
      <c r="G327" s="8">
        <f>SUM(C327:E327)+F327</f>
        <v>2052500</v>
      </c>
    </row>
    <row r="328" spans="1:7" ht="12.75" customHeight="1">
      <c r="A328" s="21" t="s">
        <v>294</v>
      </c>
      <c r="B328" s="22" t="s">
        <v>295</v>
      </c>
      <c r="C328" s="23">
        <v>6238071.42</v>
      </c>
      <c r="D328" s="23">
        <v>4225816.7</v>
      </c>
      <c r="E328" s="23">
        <v>5295106.89</v>
      </c>
      <c r="F328" s="23">
        <v>6216536.83</v>
      </c>
      <c r="G328" s="23">
        <f>SUM(C328:E328)+F328</f>
        <v>21975531.840000004</v>
      </c>
    </row>
    <row r="329" spans="1:7" ht="11.25">
      <c r="A329" s="29" t="s">
        <v>296</v>
      </c>
      <c r="B329" s="30" t="s">
        <v>297</v>
      </c>
      <c r="C329" s="28">
        <v>4115601.73</v>
      </c>
      <c r="D329" s="35">
        <v>4126585.52</v>
      </c>
      <c r="E329" s="35">
        <v>4223133.64</v>
      </c>
      <c r="F329" s="35">
        <v>4129375.62</v>
      </c>
      <c r="G329" s="8">
        <f>SUM(C329:E329)+F329</f>
        <v>16594696.510000002</v>
      </c>
    </row>
    <row r="330" spans="1:7" ht="12.75" customHeight="1">
      <c r="A330" s="3" t="s">
        <v>298</v>
      </c>
      <c r="B330" s="4" t="s">
        <v>299</v>
      </c>
      <c r="C330" s="10">
        <v>3821963.74</v>
      </c>
      <c r="D330" s="35">
        <v>3821594.84</v>
      </c>
      <c r="E330" s="35">
        <v>3928055.06</v>
      </c>
      <c r="F330" s="35">
        <v>3816431.74</v>
      </c>
      <c r="G330" s="8">
        <f aca="true" t="shared" si="7" ref="G330:G366">SUM(C330:E330)+F330</f>
        <v>15388045.38</v>
      </c>
    </row>
    <row r="331" spans="1:7" ht="12.75" customHeight="1">
      <c r="A331" s="3" t="s">
        <v>300</v>
      </c>
      <c r="B331" s="4" t="s">
        <v>387</v>
      </c>
      <c r="C331" s="10">
        <v>610756.89</v>
      </c>
      <c r="D331" s="35">
        <v>611712.47</v>
      </c>
      <c r="E331" s="35">
        <v>647006.92</v>
      </c>
      <c r="F331" s="35">
        <v>624930.38</v>
      </c>
      <c r="G331" s="8">
        <f t="shared" si="7"/>
        <v>2494406.6599999997</v>
      </c>
    </row>
    <row r="332" spans="1:7" ht="12.75" customHeight="1">
      <c r="A332" s="3" t="s">
        <v>301</v>
      </c>
      <c r="B332" s="4" t="s">
        <v>302</v>
      </c>
      <c r="C332" s="10">
        <v>121251.22</v>
      </c>
      <c r="D332" s="35">
        <v>121311.2</v>
      </c>
      <c r="E332" s="35">
        <v>130808.94</v>
      </c>
      <c r="F332" s="35">
        <v>120507.37</v>
      </c>
      <c r="G332" s="8">
        <f t="shared" si="7"/>
        <v>493878.73</v>
      </c>
    </row>
    <row r="333" spans="1:7" ht="12.75" customHeight="1">
      <c r="A333" s="3" t="s">
        <v>303</v>
      </c>
      <c r="B333" s="4" t="s">
        <v>468</v>
      </c>
      <c r="C333" s="10">
        <v>21616.5</v>
      </c>
      <c r="D333" s="35">
        <v>22616.5</v>
      </c>
      <c r="E333" s="35">
        <v>24467.49</v>
      </c>
      <c r="F333" s="35">
        <v>22509.74</v>
      </c>
      <c r="G333" s="8">
        <f t="shared" si="7"/>
        <v>91210.23000000001</v>
      </c>
    </row>
    <row r="334" spans="1:7" ht="12.75" customHeight="1">
      <c r="A334" s="3" t="s">
        <v>304</v>
      </c>
      <c r="B334" s="4" t="s">
        <v>469</v>
      </c>
      <c r="C334" s="10">
        <v>421169.45</v>
      </c>
      <c r="D334" s="35">
        <v>421065.05</v>
      </c>
      <c r="E334" s="35">
        <v>428148.12</v>
      </c>
      <c r="F334" s="35">
        <v>436645.18</v>
      </c>
      <c r="G334" s="8">
        <f t="shared" si="7"/>
        <v>1707027.8</v>
      </c>
    </row>
    <row r="335" spans="1:7" ht="12.75" customHeight="1">
      <c r="A335" s="3" t="s">
        <v>305</v>
      </c>
      <c r="B335" s="4" t="s">
        <v>470</v>
      </c>
      <c r="C335" s="10">
        <v>46719.72</v>
      </c>
      <c r="D335" s="35">
        <v>46719.72</v>
      </c>
      <c r="E335" s="35">
        <v>63582.37</v>
      </c>
      <c r="F335" s="35">
        <v>45268.09</v>
      </c>
      <c r="G335" s="8">
        <f t="shared" si="7"/>
        <v>202289.9</v>
      </c>
    </row>
    <row r="336" spans="1:7" ht="12.75" customHeight="1">
      <c r="A336" s="3" t="s">
        <v>306</v>
      </c>
      <c r="B336" s="4" t="s">
        <v>342</v>
      </c>
      <c r="C336" s="10">
        <v>171951.58</v>
      </c>
      <c r="D336" s="35">
        <v>171951.58</v>
      </c>
      <c r="E336" s="35">
        <v>179681.98</v>
      </c>
      <c r="F336" s="35">
        <v>170138.67</v>
      </c>
      <c r="G336" s="8">
        <f t="shared" si="7"/>
        <v>693723.81</v>
      </c>
    </row>
    <row r="337" spans="1:7" ht="12.75" customHeight="1">
      <c r="A337" s="3" t="s">
        <v>307</v>
      </c>
      <c r="B337" s="4" t="s">
        <v>471</v>
      </c>
      <c r="C337" s="10">
        <v>44852.69</v>
      </c>
      <c r="D337" s="35">
        <v>44852.69</v>
      </c>
      <c r="E337" s="35">
        <v>44573.52</v>
      </c>
      <c r="F337" s="35">
        <v>44633.22</v>
      </c>
      <c r="G337" s="8">
        <f t="shared" si="7"/>
        <v>178912.12</v>
      </c>
    </row>
    <row r="338" spans="1:7" ht="12.75" customHeight="1">
      <c r="A338" s="3" t="s">
        <v>308</v>
      </c>
      <c r="B338" s="4" t="s">
        <v>472</v>
      </c>
      <c r="C338" s="10">
        <v>51450.12</v>
      </c>
      <c r="D338" s="35">
        <v>51450.12</v>
      </c>
      <c r="E338" s="35">
        <v>51450.12</v>
      </c>
      <c r="F338" s="35">
        <v>51450.12</v>
      </c>
      <c r="G338" s="8">
        <f t="shared" si="7"/>
        <v>205800.48</v>
      </c>
    </row>
    <row r="339" spans="1:7" ht="12.75" customHeight="1">
      <c r="A339" s="3" t="s">
        <v>309</v>
      </c>
      <c r="B339" s="4" t="s">
        <v>473</v>
      </c>
      <c r="C339" s="10">
        <v>33630.59</v>
      </c>
      <c r="D339" s="35">
        <v>33630.59</v>
      </c>
      <c r="E339" s="35">
        <v>41537.92</v>
      </c>
      <c r="F339" s="35">
        <v>32062.7</v>
      </c>
      <c r="G339" s="8">
        <f t="shared" si="7"/>
        <v>140861.8</v>
      </c>
    </row>
    <row r="340" spans="1:7" ht="12.75" customHeight="1">
      <c r="A340" s="3" t="s">
        <v>310</v>
      </c>
      <c r="B340" s="4" t="s">
        <v>474</v>
      </c>
      <c r="C340" s="10">
        <v>42018.18</v>
      </c>
      <c r="D340" s="35">
        <v>42018.18</v>
      </c>
      <c r="E340" s="35">
        <v>42120.42</v>
      </c>
      <c r="F340" s="35">
        <v>41992.63</v>
      </c>
      <c r="G340" s="8">
        <f t="shared" si="7"/>
        <v>168149.41</v>
      </c>
    </row>
    <row r="341" spans="1:7" ht="12.75" customHeight="1">
      <c r="A341" s="3" t="s">
        <v>311</v>
      </c>
      <c r="B341" s="4" t="s">
        <v>388</v>
      </c>
      <c r="C341" s="10">
        <v>10916.81</v>
      </c>
      <c r="D341" s="35">
        <v>11044.96</v>
      </c>
      <c r="E341" s="35">
        <v>11353.76</v>
      </c>
      <c r="F341" s="35">
        <v>11201.45</v>
      </c>
      <c r="G341" s="8">
        <f t="shared" si="7"/>
        <v>44516.979999999996</v>
      </c>
    </row>
    <row r="342" spans="1:7" ht="12.75" customHeight="1">
      <c r="A342" s="3" t="s">
        <v>312</v>
      </c>
      <c r="B342" s="4" t="s">
        <v>475</v>
      </c>
      <c r="C342" s="10">
        <v>4936.28</v>
      </c>
      <c r="D342" s="35">
        <v>5064.43</v>
      </c>
      <c r="E342" s="35">
        <v>5363.3</v>
      </c>
      <c r="F342" s="35">
        <v>5363.3</v>
      </c>
      <c r="G342" s="8">
        <f t="shared" si="7"/>
        <v>20727.309999999998</v>
      </c>
    </row>
    <row r="343" spans="1:7" ht="12.75" customHeight="1">
      <c r="A343" s="3" t="s">
        <v>313</v>
      </c>
      <c r="B343" s="4" t="s">
        <v>476</v>
      </c>
      <c r="C343" s="10">
        <v>5980.53</v>
      </c>
      <c r="D343" s="35">
        <v>5980.53</v>
      </c>
      <c r="E343" s="35">
        <v>5990.46</v>
      </c>
      <c r="F343" s="35">
        <v>5838.15</v>
      </c>
      <c r="G343" s="8">
        <f t="shared" si="7"/>
        <v>23789.67</v>
      </c>
    </row>
    <row r="344" spans="1:7" ht="12.75" customHeight="1">
      <c r="A344" s="3" t="s">
        <v>314</v>
      </c>
      <c r="B344" s="4" t="s">
        <v>389</v>
      </c>
      <c r="C344" s="10">
        <v>1975992.93</v>
      </c>
      <c r="D344" s="35">
        <v>1975992.93</v>
      </c>
      <c r="E344" s="35">
        <v>1980990.93</v>
      </c>
      <c r="F344" s="35">
        <v>1981823.93</v>
      </c>
      <c r="G344" s="8">
        <f t="shared" si="7"/>
        <v>7914800.72</v>
      </c>
    </row>
    <row r="345" spans="1:7" ht="12.75" customHeight="1">
      <c r="A345" s="3" t="s">
        <v>315</v>
      </c>
      <c r="B345" s="4" t="s">
        <v>477</v>
      </c>
      <c r="C345" s="10">
        <v>1809849.22</v>
      </c>
      <c r="D345" s="35">
        <v>1809849.22</v>
      </c>
      <c r="E345" s="35">
        <v>1809849.22</v>
      </c>
      <c r="F345" s="35">
        <v>1809849.22</v>
      </c>
      <c r="G345" s="8">
        <f t="shared" si="7"/>
        <v>7239396.88</v>
      </c>
    </row>
    <row r="346" spans="1:7" ht="12.75" customHeight="1">
      <c r="A346" s="3" t="s">
        <v>316</v>
      </c>
      <c r="B346" s="4" t="s">
        <v>478</v>
      </c>
      <c r="C346" s="10">
        <v>58964.82</v>
      </c>
      <c r="D346" s="35">
        <v>58964.82</v>
      </c>
      <c r="E346" s="35">
        <v>58964.82</v>
      </c>
      <c r="F346" s="35">
        <v>58964.82</v>
      </c>
      <c r="G346" s="8">
        <f t="shared" si="7"/>
        <v>235859.28</v>
      </c>
    </row>
    <row r="347" spans="1:7" ht="12.75" customHeight="1">
      <c r="A347" s="3" t="s">
        <v>317</v>
      </c>
      <c r="B347" s="4" t="s">
        <v>479</v>
      </c>
      <c r="C347" s="10">
        <v>107178.89</v>
      </c>
      <c r="D347" s="35">
        <v>107178.89</v>
      </c>
      <c r="E347" s="35">
        <v>112176.89</v>
      </c>
      <c r="F347" s="35">
        <v>113009.89</v>
      </c>
      <c r="G347" s="8">
        <f t="shared" si="7"/>
        <v>439544.56</v>
      </c>
    </row>
    <row r="348" spans="1:7" ht="12.75" customHeight="1">
      <c r="A348" s="3" t="s">
        <v>318</v>
      </c>
      <c r="B348" s="4" t="s">
        <v>319</v>
      </c>
      <c r="C348" s="10">
        <v>13148.63</v>
      </c>
      <c r="D348" s="35">
        <v>13148.63</v>
      </c>
      <c r="E348" s="35">
        <v>13148.63</v>
      </c>
      <c r="F348" s="35">
        <v>13148.63</v>
      </c>
      <c r="G348" s="8">
        <f t="shared" si="7"/>
        <v>52594.52</v>
      </c>
    </row>
    <row r="349" spans="1:7" ht="12.75" customHeight="1">
      <c r="A349" s="3" t="s">
        <v>320</v>
      </c>
      <c r="B349" s="4" t="s">
        <v>319</v>
      </c>
      <c r="C349" s="10">
        <v>13148.63</v>
      </c>
      <c r="D349" s="35">
        <v>13148.63</v>
      </c>
      <c r="E349" s="35">
        <v>13148.63</v>
      </c>
      <c r="F349" s="35">
        <v>13148.63</v>
      </c>
      <c r="G349" s="8">
        <f t="shared" si="7"/>
        <v>52594.52</v>
      </c>
    </row>
    <row r="350" spans="1:7" ht="12.75" customHeight="1">
      <c r="A350" s="3" t="s">
        <v>321</v>
      </c>
      <c r="B350" s="4" t="s">
        <v>322</v>
      </c>
      <c r="C350" s="10">
        <v>1039196.9</v>
      </c>
      <c r="D350" s="35">
        <v>1037744.27</v>
      </c>
      <c r="E350" s="35">
        <v>1095872.84</v>
      </c>
      <c r="F350" s="35">
        <v>1015188.68</v>
      </c>
      <c r="G350" s="8">
        <f>SUM(C350:E350)+F350</f>
        <v>4188002.69</v>
      </c>
    </row>
    <row r="351" spans="1:7" ht="11.25">
      <c r="A351" s="3" t="s">
        <v>323</v>
      </c>
      <c r="B351" s="4" t="s">
        <v>480</v>
      </c>
      <c r="C351" s="10">
        <v>46493.16</v>
      </c>
      <c r="D351" s="35">
        <v>46818.51</v>
      </c>
      <c r="E351" s="35">
        <v>73359.99</v>
      </c>
      <c r="F351" s="35">
        <v>23814.11</v>
      </c>
      <c r="G351" s="8">
        <f t="shared" si="7"/>
        <v>190485.77000000002</v>
      </c>
    </row>
    <row r="352" spans="1:7" ht="11.25">
      <c r="A352" s="3" t="s">
        <v>324</v>
      </c>
      <c r="B352" s="4" t="s">
        <v>481</v>
      </c>
      <c r="C352" s="10">
        <v>143178.86</v>
      </c>
      <c r="D352" s="35">
        <v>143178.86</v>
      </c>
      <c r="E352" s="35">
        <v>144164.86</v>
      </c>
      <c r="F352" s="35">
        <v>144164.86</v>
      </c>
      <c r="G352" s="8">
        <f t="shared" si="7"/>
        <v>574687.44</v>
      </c>
    </row>
    <row r="353" spans="1:7" ht="11.25">
      <c r="A353" s="3" t="s">
        <v>325</v>
      </c>
      <c r="B353" s="3" t="s">
        <v>482</v>
      </c>
      <c r="C353" s="10">
        <v>132983.2</v>
      </c>
      <c r="D353" s="35">
        <v>132983.2</v>
      </c>
      <c r="E353" s="35">
        <v>151898.21</v>
      </c>
      <c r="F353" s="35">
        <v>132972.36</v>
      </c>
      <c r="G353" s="8">
        <f t="shared" si="7"/>
        <v>550836.97</v>
      </c>
    </row>
    <row r="354" spans="1:7" ht="11.25">
      <c r="A354" s="3" t="s">
        <v>326</v>
      </c>
      <c r="B354" s="3" t="s">
        <v>483</v>
      </c>
      <c r="C354" s="10">
        <v>83833.39</v>
      </c>
      <c r="D354" s="35">
        <v>83767.21</v>
      </c>
      <c r="E354" s="35">
        <v>89842.51</v>
      </c>
      <c r="F354" s="35">
        <v>83975.41</v>
      </c>
      <c r="G354" s="8">
        <f t="shared" si="7"/>
        <v>341418.52</v>
      </c>
    </row>
    <row r="355" spans="1:7" ht="11.25">
      <c r="A355" s="3" t="s">
        <v>327</v>
      </c>
      <c r="B355" s="3" t="s">
        <v>484</v>
      </c>
      <c r="C355" s="10">
        <v>429896.46</v>
      </c>
      <c r="D355" s="35">
        <v>429896.46</v>
      </c>
      <c r="E355" s="35">
        <v>429589.64</v>
      </c>
      <c r="F355" s="35">
        <v>429589.64</v>
      </c>
      <c r="G355" s="8">
        <f t="shared" si="7"/>
        <v>1718972.2000000002</v>
      </c>
    </row>
    <row r="356" spans="1:7" ht="11.25">
      <c r="A356" s="3" t="s">
        <v>328</v>
      </c>
      <c r="B356" s="3" t="s">
        <v>464</v>
      </c>
      <c r="C356" s="10">
        <v>122559.18</v>
      </c>
      <c r="D356" s="35">
        <v>126086.59</v>
      </c>
      <c r="E356" s="35">
        <v>126708.52</v>
      </c>
      <c r="F356" s="35">
        <v>122845.59</v>
      </c>
      <c r="G356" s="8">
        <f t="shared" si="7"/>
        <v>498199.88</v>
      </c>
    </row>
    <row r="357" spans="1:7" ht="11.25">
      <c r="A357" s="3" t="s">
        <v>329</v>
      </c>
      <c r="B357" s="3" t="s">
        <v>485</v>
      </c>
      <c r="C357" s="10">
        <v>80252.65</v>
      </c>
      <c r="D357" s="35">
        <v>75013.44</v>
      </c>
      <c r="E357" s="35">
        <v>80309.11</v>
      </c>
      <c r="F357" s="35">
        <v>77826.71</v>
      </c>
      <c r="G357" s="8">
        <f t="shared" si="7"/>
        <v>313401.91000000003</v>
      </c>
    </row>
    <row r="358" spans="1:7" ht="11.25">
      <c r="A358" s="3" t="s">
        <v>357</v>
      </c>
      <c r="B358" s="3" t="s">
        <v>358</v>
      </c>
      <c r="C358" s="10">
        <v>40091.62</v>
      </c>
      <c r="D358" s="35">
        <v>40083.29</v>
      </c>
      <c r="E358" s="35">
        <v>40033.29</v>
      </c>
      <c r="F358" s="35">
        <v>40033.29</v>
      </c>
      <c r="G358" s="8">
        <f t="shared" si="7"/>
        <v>160241.49000000002</v>
      </c>
    </row>
    <row r="359" spans="1:7" ht="12.75" customHeight="1">
      <c r="A359" s="3" t="s">
        <v>359</v>
      </c>
      <c r="B359" s="3" t="s">
        <v>360</v>
      </c>
      <c r="C359" s="10">
        <v>40091.62</v>
      </c>
      <c r="D359" s="35">
        <v>40083.29</v>
      </c>
      <c r="E359" s="35">
        <v>40033.29</v>
      </c>
      <c r="F359" s="35">
        <v>40033.29</v>
      </c>
      <c r="G359" s="8">
        <f t="shared" si="7"/>
        <v>160241.49000000002</v>
      </c>
    </row>
    <row r="360" spans="1:7" ht="12.75" customHeight="1">
      <c r="A360" s="3" t="s">
        <v>361</v>
      </c>
      <c r="B360" s="3" t="s">
        <v>486</v>
      </c>
      <c r="C360" s="10">
        <v>40091.62</v>
      </c>
      <c r="D360" s="35">
        <v>40083.29</v>
      </c>
      <c r="E360" s="35">
        <v>40033.29</v>
      </c>
      <c r="F360" s="35">
        <v>40033.29</v>
      </c>
      <c r="G360" s="8">
        <f t="shared" si="7"/>
        <v>160241.49000000002</v>
      </c>
    </row>
    <row r="361" spans="1:7" ht="12.75" customHeight="1">
      <c r="A361" s="3" t="s">
        <v>330</v>
      </c>
      <c r="B361" s="4" t="s">
        <v>331</v>
      </c>
      <c r="C361" s="10">
        <v>253251.16</v>
      </c>
      <c r="D361" s="35">
        <v>252586.06</v>
      </c>
      <c r="E361" s="35">
        <v>255045.29</v>
      </c>
      <c r="F361" s="35">
        <v>257573.42</v>
      </c>
      <c r="G361" s="8">
        <f t="shared" si="7"/>
        <v>1018455.93</v>
      </c>
    </row>
    <row r="362" spans="1:7" ht="12.75" customHeight="1">
      <c r="A362" s="3" t="s">
        <v>332</v>
      </c>
      <c r="B362" s="4" t="s">
        <v>331</v>
      </c>
      <c r="C362" s="10">
        <v>253251.16</v>
      </c>
      <c r="D362" s="35">
        <v>252586.06</v>
      </c>
      <c r="E362" s="35">
        <v>255045.29</v>
      </c>
      <c r="F362" s="35">
        <v>257573.42</v>
      </c>
      <c r="G362" s="8">
        <f t="shared" si="7"/>
        <v>1018455.93</v>
      </c>
    </row>
    <row r="363" spans="1:7" ht="12.75" customHeight="1">
      <c r="A363" s="3" t="s">
        <v>333</v>
      </c>
      <c r="B363" s="4" t="s">
        <v>487</v>
      </c>
      <c r="C363" s="10">
        <v>4451.44</v>
      </c>
      <c r="D363" s="35">
        <v>4451.44</v>
      </c>
      <c r="E363" s="35">
        <v>4451.44</v>
      </c>
      <c r="F363" s="35">
        <v>4451.44</v>
      </c>
      <c r="G363" s="8">
        <f t="shared" si="7"/>
        <v>17805.76</v>
      </c>
    </row>
    <row r="364" spans="1:7" ht="12.75" customHeight="1">
      <c r="A364" s="3" t="s">
        <v>334</v>
      </c>
      <c r="B364" s="4" t="s">
        <v>488</v>
      </c>
      <c r="C364" s="10">
        <v>247466.34</v>
      </c>
      <c r="D364" s="35">
        <v>246801.24</v>
      </c>
      <c r="E364" s="35">
        <v>249260.47</v>
      </c>
      <c r="F364" s="35">
        <v>251788.6</v>
      </c>
      <c r="G364" s="8">
        <f>SUM(C364:E364)+F364</f>
        <v>995316.6499999999</v>
      </c>
    </row>
    <row r="365" spans="1:7" ht="12.75" customHeight="1">
      <c r="A365" s="3" t="s">
        <v>335</v>
      </c>
      <c r="B365" s="4" t="s">
        <v>489</v>
      </c>
      <c r="C365" s="10">
        <v>1333.38</v>
      </c>
      <c r="D365" s="35">
        <v>1333.38</v>
      </c>
      <c r="E365" s="35">
        <v>1333.38</v>
      </c>
      <c r="F365" s="35">
        <v>1333.38</v>
      </c>
      <c r="G365" s="8">
        <f>SUM(C365:E365)+F365</f>
        <v>5333.52</v>
      </c>
    </row>
    <row r="366" spans="1:7" ht="12.75" customHeight="1">
      <c r="A366" s="3" t="s">
        <v>402</v>
      </c>
      <c r="B366" s="4" t="s">
        <v>403</v>
      </c>
      <c r="C366" s="10">
        <v>295.21</v>
      </c>
      <c r="D366" s="35">
        <v>12321.33</v>
      </c>
      <c r="E366" s="35"/>
      <c r="F366" s="35">
        <v>15337.17</v>
      </c>
      <c r="G366" s="8">
        <f>SUM(C366:E366)+F366</f>
        <v>27953.71</v>
      </c>
    </row>
    <row r="367" spans="1:7" ht="12.75" customHeight="1">
      <c r="A367" s="3" t="s">
        <v>406</v>
      </c>
      <c r="B367" s="4" t="s">
        <v>407</v>
      </c>
      <c r="C367" s="10">
        <v>295.21</v>
      </c>
      <c r="D367" s="35">
        <v>12321.33</v>
      </c>
      <c r="E367" s="35"/>
      <c r="F367" s="35">
        <v>15337.17</v>
      </c>
      <c r="G367" s="8">
        <f>SUM(C367:E367)+F367</f>
        <v>27953.71</v>
      </c>
    </row>
    <row r="368" spans="1:7" ht="12.75" customHeight="1">
      <c r="A368" s="36" t="s">
        <v>590</v>
      </c>
      <c r="B368" s="36" t="s">
        <v>591</v>
      </c>
      <c r="D368" s="35">
        <v>12321.33</v>
      </c>
      <c r="E368" s="35"/>
      <c r="F368" s="35"/>
      <c r="G368" s="8">
        <f>SUM(C368:E368)+F368</f>
        <v>12321.33</v>
      </c>
    </row>
    <row r="369" spans="1:7" ht="12.75" customHeight="1">
      <c r="A369" s="3" t="s">
        <v>463</v>
      </c>
      <c r="B369" s="4" t="s">
        <v>464</v>
      </c>
      <c r="C369" s="10">
        <v>295.21</v>
      </c>
      <c r="D369" s="37"/>
      <c r="E369" s="35"/>
      <c r="F369" s="35">
        <v>15337.17</v>
      </c>
      <c r="G369" s="8">
        <f>SUM(C369:E369)+F369</f>
        <v>15632.38</v>
      </c>
    </row>
    <row r="370" spans="1:7" ht="12.75" customHeight="1">
      <c r="A370" s="29" t="s">
        <v>336</v>
      </c>
      <c r="B370" s="30" t="s">
        <v>337</v>
      </c>
      <c r="C370" s="28">
        <v>2122469.69</v>
      </c>
      <c r="D370" s="28">
        <v>99231.18</v>
      </c>
      <c r="E370" s="28">
        <v>1071973.25</v>
      </c>
      <c r="F370" s="28">
        <v>2087161.21</v>
      </c>
      <c r="G370" s="28">
        <f>SUM(C370:E370)+F370</f>
        <v>5380835.33</v>
      </c>
    </row>
    <row r="371" spans="1:7" ht="12.75" customHeight="1">
      <c r="A371" s="3" t="s">
        <v>338</v>
      </c>
      <c r="B371" s="4" t="s">
        <v>339</v>
      </c>
      <c r="C371" s="10">
        <v>2122469.69</v>
      </c>
      <c r="D371" s="35">
        <v>99231.18</v>
      </c>
      <c r="E371" s="35">
        <v>1071973.25</v>
      </c>
      <c r="F371" s="35">
        <v>2087161.21</v>
      </c>
      <c r="G371" s="8">
        <f>SUM(C371:E371)+F371</f>
        <v>5380835.33</v>
      </c>
    </row>
    <row r="372" spans="1:7" ht="12.75" customHeight="1">
      <c r="A372" s="3" t="s">
        <v>340</v>
      </c>
      <c r="B372" s="4" t="s">
        <v>341</v>
      </c>
      <c r="C372" s="10">
        <v>2122469.69</v>
      </c>
      <c r="D372" s="35">
        <v>99231.18</v>
      </c>
      <c r="E372" s="35">
        <v>1071973.25</v>
      </c>
      <c r="F372" s="35">
        <v>2087161.21</v>
      </c>
      <c r="G372" s="8">
        <f>SUM(C372:E372)+F372</f>
        <v>5380835.33</v>
      </c>
    </row>
    <row r="373" spans="1:7" ht="12.75" customHeight="1">
      <c r="A373" s="3" t="s">
        <v>405</v>
      </c>
      <c r="B373" s="4" t="s">
        <v>404</v>
      </c>
      <c r="C373" s="10">
        <v>2122469.69</v>
      </c>
      <c r="D373" s="35">
        <v>99231.18</v>
      </c>
      <c r="E373" s="35">
        <v>1071973.25</v>
      </c>
      <c r="F373" s="35">
        <v>2087161.21</v>
      </c>
      <c r="G373" s="8">
        <f>SUM(C373:E373)+F373</f>
        <v>5380835.33</v>
      </c>
    </row>
    <row r="374" spans="1:7" ht="12.75" customHeight="1">
      <c r="A374" s="38" t="s">
        <v>592</v>
      </c>
      <c r="B374" s="38" t="s">
        <v>593</v>
      </c>
      <c r="C374" s="39"/>
      <c r="D374" s="40">
        <v>3965433.05</v>
      </c>
      <c r="E374" s="40">
        <v>51210052.23</v>
      </c>
      <c r="F374" s="40">
        <v>14947578.96</v>
      </c>
      <c r="G374" s="40">
        <f>SUM(C374:E374)+F374</f>
        <v>70123064.24</v>
      </c>
    </row>
    <row r="375" spans="1:7" ht="12.75" customHeight="1">
      <c r="A375" s="36" t="s">
        <v>594</v>
      </c>
      <c r="B375" s="36" t="s">
        <v>595</v>
      </c>
      <c r="D375" s="35">
        <v>3965433.05</v>
      </c>
      <c r="E375" s="35">
        <v>51210052.23</v>
      </c>
      <c r="F375" s="35">
        <v>14947578.96</v>
      </c>
      <c r="G375" s="8">
        <f>SUM(C375:E375)+F375</f>
        <v>70123064.24</v>
      </c>
    </row>
    <row r="376" spans="1:7" ht="12.75" customHeight="1">
      <c r="A376" s="36" t="s">
        <v>596</v>
      </c>
      <c r="B376" s="36" t="s">
        <v>597</v>
      </c>
      <c r="D376" s="35">
        <v>3965433.05</v>
      </c>
      <c r="E376" s="35">
        <v>51210052.23</v>
      </c>
      <c r="F376" s="35">
        <v>14947578.96</v>
      </c>
      <c r="G376" s="8">
        <f aca="true" t="shared" si="8" ref="G376:G382">SUM(C376:E376)+F376</f>
        <v>70123064.24</v>
      </c>
    </row>
    <row r="377" spans="1:7" ht="12.75" customHeight="1">
      <c r="A377" s="36" t="s">
        <v>598</v>
      </c>
      <c r="B377" s="36" t="s">
        <v>599</v>
      </c>
      <c r="D377" s="35">
        <v>3965433.05</v>
      </c>
      <c r="E377" s="35">
        <v>51210052.23</v>
      </c>
      <c r="F377" s="35">
        <v>12561363.44</v>
      </c>
      <c r="G377" s="8">
        <f t="shared" si="8"/>
        <v>67736848.72</v>
      </c>
    </row>
    <row r="378" spans="1:7" ht="12.75" customHeight="1">
      <c r="A378" s="36" t="s">
        <v>600</v>
      </c>
      <c r="B378" s="36" t="s">
        <v>601</v>
      </c>
      <c r="D378" s="35">
        <v>444076.16</v>
      </c>
      <c r="E378" s="35">
        <v>5308026.66</v>
      </c>
      <c r="F378" s="35">
        <v>2465689.74</v>
      </c>
      <c r="G378" s="8">
        <f t="shared" si="8"/>
        <v>8217792.5600000005</v>
      </c>
    </row>
    <row r="379" spans="1:7" ht="12.75" customHeight="1">
      <c r="A379" s="36" t="s">
        <v>647</v>
      </c>
      <c r="B379" s="36" t="s">
        <v>648</v>
      </c>
      <c r="C379" s="3"/>
      <c r="D379" s="35"/>
      <c r="E379" s="35">
        <v>14078291.22</v>
      </c>
      <c r="F379" s="35">
        <v>3659342.46</v>
      </c>
      <c r="G379" s="8">
        <f t="shared" si="8"/>
        <v>17737633.68</v>
      </c>
    </row>
    <row r="380" spans="1:7" ht="12.75" customHeight="1">
      <c r="A380" s="36" t="s">
        <v>602</v>
      </c>
      <c r="B380" s="36" t="s">
        <v>603</v>
      </c>
      <c r="D380" s="35">
        <v>3521356.89</v>
      </c>
      <c r="E380" s="35">
        <v>31823734.35</v>
      </c>
      <c r="F380" s="35">
        <v>6436331.24</v>
      </c>
      <c r="G380" s="8">
        <f t="shared" si="8"/>
        <v>41781422.480000004</v>
      </c>
    </row>
    <row r="381" spans="1:7" ht="12.75" customHeight="1">
      <c r="A381" s="36" t="s">
        <v>662</v>
      </c>
      <c r="B381" s="36" t="s">
        <v>663</v>
      </c>
      <c r="D381" s="35"/>
      <c r="E381" s="35"/>
      <c r="F381" s="35">
        <v>2386215.52</v>
      </c>
      <c r="G381" s="8">
        <f>SUM(C381:E381)+F381</f>
        <v>2386215.52</v>
      </c>
    </row>
    <row r="382" spans="1:7" ht="12.75" customHeight="1">
      <c r="A382" s="36" t="s">
        <v>664</v>
      </c>
      <c r="B382" s="36" t="s">
        <v>665</v>
      </c>
      <c r="D382" s="35"/>
      <c r="E382" s="35"/>
      <c r="F382" s="35">
        <v>2386215.52</v>
      </c>
      <c r="G382" s="8">
        <f t="shared" si="8"/>
        <v>2386215.52</v>
      </c>
    </row>
    <row r="383" spans="1:7" ht="12.75" customHeight="1">
      <c r="A383" s="31" t="s">
        <v>465</v>
      </c>
      <c r="B383" s="32"/>
      <c r="C383" s="33">
        <f>C8+C274+C328</f>
        <v>187554698.06999996</v>
      </c>
      <c r="D383" s="33">
        <f>D8+D274+D328+D374</f>
        <v>255258869.94</v>
      </c>
      <c r="E383" s="33">
        <f>SUM(E374+E328+E274+E8)</f>
        <v>314944185.71</v>
      </c>
      <c r="F383" s="43">
        <f>F374+F328+F274+F8</f>
        <v>286965274.15</v>
      </c>
      <c r="G383" s="34">
        <f>SUM(C383:E383)+F383</f>
        <v>1044723027.87</v>
      </c>
    </row>
    <row r="384" ht="12.75" customHeight="1">
      <c r="F384" s="3"/>
    </row>
    <row r="385" ht="12.75" customHeight="1">
      <c r="F385" s="42"/>
    </row>
    <row r="386" ht="12.75" customHeight="1">
      <c r="F386" s="42"/>
    </row>
    <row r="387" ht="12.75" customHeight="1">
      <c r="F387" s="42"/>
    </row>
    <row r="388" ht="12.75" customHeight="1">
      <c r="F388" s="42"/>
    </row>
    <row r="389" ht="12.75" customHeight="1">
      <c r="F389" s="42"/>
    </row>
    <row r="390" ht="12.75" customHeight="1">
      <c r="F390" s="42"/>
    </row>
    <row r="391" ht="12.75" customHeight="1">
      <c r="F391" s="42"/>
    </row>
    <row r="392" ht="12.75" customHeight="1">
      <c r="F392" s="4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dcterms:created xsi:type="dcterms:W3CDTF">2018-02-09T16:09:18Z</dcterms:created>
  <dcterms:modified xsi:type="dcterms:W3CDTF">2021-05-13T15:53:02Z</dcterms:modified>
  <cp:category/>
  <cp:version/>
  <cp:contentType/>
  <cp:contentStatus/>
</cp:coreProperties>
</file>